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rocess Map" sheetId="2" state="visible" r:id="rId2"/>
    <sheet xmlns:r="http://schemas.openxmlformats.org/officeDocument/2006/relationships" name="RACI Grid" sheetId="3" state="visible" r:id="rId3"/>
    <sheet xmlns:r="http://schemas.openxmlformats.org/officeDocument/2006/relationships" name="Go or No-Go" sheetId="4" state="visible" r:id="rId4"/>
    <sheet xmlns:r="http://schemas.openxmlformats.org/officeDocument/2006/relationships" name="Application Checklist" sheetId="5" state="visible" r:id="rId5"/>
    <sheet xmlns:r="http://schemas.openxmlformats.org/officeDocument/2006/relationships" name="Handoffs" sheetId="6" state="visible" r:id="rId6"/>
    <sheet xmlns:r="http://schemas.openxmlformats.org/officeDocument/2006/relationships" name="Cycle Time Log" sheetId="7" state="visible" r:id="rId7"/>
    <sheet xmlns:r="http://schemas.openxmlformats.org/officeDocument/2006/relationships" name="Team Size Patterns" sheetId="8" state="visible" r:id="rId8"/>
  </sheets>
  <definedNames/>
  <calcPr calcId="124519" fullCalcOnLoad="1"/>
</workbook>
</file>

<file path=xl/styles.xml><?xml version="1.0" encoding="utf-8"?>
<styleSheet xmlns="http://schemas.openxmlformats.org/spreadsheetml/2006/main">
  <numFmts count="2">
    <numFmt numFmtId="164" formatCode="mm/dd/yyyy"/>
    <numFmt numFmtId="165" formatCode="&quot;$&quot;#,##0"/>
  </numFmts>
  <fonts count="11">
    <font>
      <name val="Calibri"/>
      <family val="2"/>
      <color theme="1"/>
      <sz val="11"/>
      <scheme val="minor"/>
    </font>
    <font>
      <name val="Calibri"/>
      <b val="1"/>
      <color rgb="001F3A5F"/>
      <sz val="16"/>
    </font>
    <font>
      <name val="Calibri"/>
      <i val="1"/>
      <color rgb="004A5A68"/>
      <sz val="10"/>
    </font>
    <font>
      <name val="Calibri"/>
      <b val="1"/>
      <color rgb="001F3A5F"/>
      <sz val="11"/>
    </font>
    <font>
      <name val="Calibri"/>
      <sz val="10"/>
    </font>
    <font>
      <name val="Calibri"/>
      <b val="1"/>
      <color rgb="00FFFFFF"/>
      <sz val="10"/>
    </font>
    <font>
      <name val="Calibri"/>
      <b val="1"/>
      <sz val="10"/>
    </font>
    <font>
      <name val="Calibri"/>
      <i val="1"/>
      <color rgb="0055636E"/>
      <sz val="9"/>
    </font>
    <font>
      <name val="Calibri"/>
      <b val="1"/>
      <color rgb="0031546F"/>
      <sz val="9"/>
    </font>
    <font>
      <name val="Calibri"/>
      <b val="1"/>
      <sz val="11"/>
    </font>
    <font>
      <name val="Calibri"/>
      <b val="1"/>
      <i val="1"/>
      <color rgb="008A6A2F"/>
      <sz val="9"/>
    </font>
  </fonts>
  <fills count="9">
    <fill>
      <patternFill/>
    </fill>
    <fill>
      <patternFill patternType="gray125"/>
    </fill>
    <fill>
      <patternFill patternType="solid">
        <fgColor rgb="00DCE5EE"/>
      </patternFill>
    </fill>
    <fill>
      <patternFill patternType="solid">
        <fgColor rgb="001F3A5F"/>
      </patternFill>
    </fill>
    <fill>
      <patternFill patternType="solid">
        <fgColor rgb="00F5F7FA"/>
      </patternFill>
    </fill>
    <fill>
      <patternFill patternType="solid">
        <fgColor rgb="00FFF6DF"/>
      </patternFill>
    </fill>
    <fill>
      <patternFill patternType="solid">
        <fgColor rgb="00EAF1F8"/>
      </patternFill>
    </fill>
    <fill>
      <patternFill patternType="solid">
        <fgColor rgb="00F0F4EF"/>
      </patternFill>
    </fill>
    <fill>
      <patternFill patternType="solid">
        <fgColor rgb="0031546F"/>
      </patternFill>
    </fill>
  </fills>
  <borders count="6">
    <border>
      <left/>
      <right/>
      <top/>
      <bottom/>
      <diagonal/>
    </border>
    <border>
      <left style="thin">
        <color rgb="00BFCBD6"/>
      </left>
      <right style="thin">
        <color rgb="00BFCBD6"/>
      </right>
      <top style="thin">
        <color rgb="00BFCBD6"/>
      </top>
      <bottom style="thin">
        <color rgb="00BFCBD6"/>
      </bottom>
    </border>
    <border>
      <left/>
      <right/>
      <top style="thin">
        <color rgb="00BFCBD6"/>
      </top>
      <bottom/>
      <diagonal/>
    </border>
    <border>
      <left/>
      <right style="thin">
        <color rgb="00BFCBD6"/>
      </right>
      <top style="thin">
        <color rgb="00BFCBD6"/>
      </top>
      <bottom/>
      <diagonal/>
    </border>
    <border>
      <left/>
      <right/>
      <top style="thin">
        <color rgb="00BFCBD6"/>
      </top>
      <bottom style="thin">
        <color rgb="00BFCBD6"/>
      </bottom>
      <diagonal/>
    </border>
    <border>
      <left/>
      <right style="thin">
        <color rgb="00BFCBD6"/>
      </right>
      <top style="thin">
        <color rgb="00BFCBD6"/>
      </top>
      <bottom style="thin">
        <color rgb="00BFCBD6"/>
      </bottom>
      <diagonal/>
    </border>
  </borders>
  <cellStyleXfs count="1">
    <xf numFmtId="0" fontId="0" fillId="0" borderId="0"/>
  </cellStyleXfs>
  <cellXfs count="64">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center"/>
    </xf>
    <xf numFmtId="0" fontId="0" fillId="2" borderId="1" pivotButton="0" quotePrefix="0" xfId="0"/>
    <xf numFmtId="0" fontId="4" fillId="0" borderId="0" applyAlignment="1" pivotButton="0" quotePrefix="0" xfId="0">
      <alignment vertical="top" wrapText="1"/>
    </xf>
    <xf numFmtId="0" fontId="5" fillId="3" borderId="1" applyAlignment="1" pivotButton="0" quotePrefix="0" xfId="0">
      <alignment horizontal="center" vertical="center" wrapText="1"/>
    </xf>
    <xf numFmtId="0" fontId="0" fillId="0" borderId="4" pivotButton="0" quotePrefix="0" xfId="0"/>
    <xf numFmtId="0" fontId="0" fillId="0" borderId="5" pivotButton="0" quotePrefix="0" xfId="0"/>
    <xf numFmtId="0" fontId="6" fillId="0" borderId="1" applyAlignment="1" pivotButton="0" quotePrefix="0" xfId="0">
      <alignment horizontal="center" vertical="center"/>
    </xf>
    <xf numFmtId="0" fontId="4" fillId="0" borderId="1" applyAlignment="1" pivotButton="0" quotePrefix="0" xfId="0">
      <alignment vertical="top" wrapText="1"/>
    </xf>
    <xf numFmtId="0" fontId="0" fillId="0" borderId="1" pivotButton="0" quotePrefix="0" xfId="0"/>
    <xf numFmtId="0" fontId="6" fillId="4" borderId="1" applyAlignment="1" pivotButton="0" quotePrefix="0" xfId="0">
      <alignment horizontal="center" vertical="center"/>
    </xf>
    <xf numFmtId="0" fontId="4" fillId="4" borderId="1" applyAlignment="1" pivotButton="0" quotePrefix="0" xfId="0">
      <alignment vertical="top" wrapText="1"/>
    </xf>
    <xf numFmtId="0" fontId="0" fillId="4" borderId="1" pivotButton="0" quotePrefix="0" xfId="0"/>
    <xf numFmtId="0" fontId="6" fillId="5" borderId="1" pivotButton="0" quotePrefix="0" xfId="0"/>
    <xf numFmtId="0" fontId="6" fillId="6" borderId="1" pivotButton="0" quotePrefix="0" xfId="0"/>
    <xf numFmtId="0" fontId="6" fillId="0" borderId="1" pivotButton="0" quotePrefix="0" xfId="0"/>
    <xf numFmtId="0" fontId="4" fillId="7" borderId="0" applyAlignment="1" pivotButton="0" quotePrefix="0" xfId="0">
      <alignment vertical="top" wrapText="1"/>
    </xf>
    <xf numFmtId="0" fontId="0" fillId="7" borderId="0" pivotButton="0" quotePrefix="0" xfId="0"/>
    <xf numFmtId="0" fontId="7" fillId="0" borderId="0" applyAlignment="1" pivotButton="0" quotePrefix="0" xfId="0">
      <alignment vertical="top" wrapText="1"/>
    </xf>
    <xf numFmtId="0" fontId="8" fillId="0" borderId="0" pivotButton="0" quotePrefix="0" xfId="0"/>
    <xf numFmtId="164" fontId="6" fillId="5" borderId="1" applyAlignment="1" pivotButton="0" quotePrefix="0" xfId="0">
      <alignment horizontal="center" vertical="center"/>
    </xf>
    <xf numFmtId="0" fontId="7" fillId="0" borderId="1" applyAlignment="1" pivotButton="0" quotePrefix="0" xfId="0">
      <alignment vertical="top" wrapText="1"/>
    </xf>
    <xf numFmtId="0" fontId="6" fillId="0" borderId="1" applyAlignment="1" pivotButton="0" quotePrefix="0" xfId="0">
      <alignment vertical="top" wrapText="1"/>
    </xf>
    <xf numFmtId="0" fontId="4" fillId="5" borderId="1" applyAlignment="1" pivotButton="0" quotePrefix="0" xfId="0">
      <alignment vertical="top" wrapText="1"/>
    </xf>
    <xf numFmtId="0" fontId="4" fillId="5" borderId="1" applyAlignment="1" pivotButton="0" quotePrefix="0" xfId="0">
      <alignment horizontal="center" vertical="center"/>
    </xf>
    <xf numFmtId="164" fontId="4" fillId="6" borderId="1" applyAlignment="1" pivotButton="0" quotePrefix="0" xfId="0">
      <alignment horizontal="center" vertical="center"/>
    </xf>
    <xf numFmtId="0" fontId="4" fillId="6" borderId="1" applyAlignment="1" pivotButton="0" quotePrefix="0" xfId="0">
      <alignment horizontal="center" vertical="center"/>
    </xf>
    <xf numFmtId="0" fontId="4" fillId="0" borderId="1" applyAlignment="1" pivotButton="0" quotePrefix="0" xfId="0">
      <alignment horizontal="center" vertical="center"/>
    </xf>
    <xf numFmtId="0" fontId="0" fillId="0" borderId="1" applyAlignment="1" pivotButton="0" quotePrefix="0" xfId="0">
      <alignment vertical="top" wrapText="1"/>
    </xf>
    <xf numFmtId="0" fontId="6" fillId="4" borderId="1" applyAlignment="1" pivotButton="0" quotePrefix="0" xfId="0">
      <alignment vertical="top" wrapText="1"/>
    </xf>
    <xf numFmtId="1" fontId="6" fillId="6" borderId="1" applyAlignment="1" pivotButton="0" quotePrefix="0" xfId="0">
      <alignment horizontal="center" vertical="center"/>
    </xf>
    <xf numFmtId="9" fontId="6" fillId="6" borderId="1" applyAlignment="1" pivotButton="0" quotePrefix="0" xfId="0">
      <alignment horizontal="center" vertical="center"/>
    </xf>
    <xf numFmtId="0" fontId="5" fillId="8" borderId="1" applyAlignment="1" pivotButton="0" quotePrefix="0" xfId="0">
      <alignment horizontal="center" vertical="center" wrapText="1"/>
    </xf>
    <xf numFmtId="0" fontId="0" fillId="5" borderId="1" applyAlignment="1" pivotButton="0" quotePrefix="0" xfId="0">
      <alignment horizontal="center" vertical="center"/>
    </xf>
    <xf numFmtId="0" fontId="7" fillId="0" borderId="1" pivotButton="0" quotePrefix="0" xfId="0"/>
    <xf numFmtId="0" fontId="6" fillId="0" borderId="1" applyAlignment="1" pivotButton="0" quotePrefix="0" xfId="0">
      <alignment vertical="top"/>
    </xf>
    <xf numFmtId="0" fontId="6" fillId="4" borderId="1" applyAlignment="1" pivotButton="0" quotePrefix="0" xfId="0">
      <alignment vertical="top"/>
    </xf>
    <xf numFmtId="0" fontId="6" fillId="2" borderId="1" applyAlignment="1" pivotButton="0" quotePrefix="0" xfId="0">
      <alignment horizontal="center" vertical="center"/>
    </xf>
    <xf numFmtId="0" fontId="6" fillId="5" borderId="1" applyAlignment="1" pivotButton="0" quotePrefix="0" xfId="0">
      <alignment horizontal="center" vertical="center"/>
    </xf>
    <xf numFmtId="165" fontId="6" fillId="5" borderId="1" applyAlignment="1" pivotButton="0" quotePrefix="0" xfId="0">
      <alignment horizontal="center" vertical="center"/>
    </xf>
    <xf numFmtId="1" fontId="6" fillId="5" borderId="1" applyAlignment="1" pivotButton="0" quotePrefix="0" xfId="0">
      <alignment horizontal="center" vertical="center"/>
    </xf>
    <xf numFmtId="0" fontId="6" fillId="6" borderId="1" applyAlignment="1" pivotButton="0" quotePrefix="0" xfId="0">
      <alignment horizontal="center" vertical="center"/>
    </xf>
    <xf numFmtId="9" fontId="9" fillId="6" borderId="1" applyAlignment="1" pivotButton="0" quotePrefix="0" xfId="0">
      <alignment horizontal="center" vertical="center"/>
    </xf>
    <xf numFmtId="9" fontId="0" fillId="5" borderId="1" applyAlignment="1" pivotButton="0" quotePrefix="0" xfId="0">
      <alignment horizontal="center" vertical="center"/>
    </xf>
    <xf numFmtId="0" fontId="9" fillId="6" borderId="1" applyAlignment="1" pivotButton="0" quotePrefix="0" xfId="0">
      <alignment horizontal="center" vertical="center"/>
    </xf>
    <xf numFmtId="0" fontId="10" fillId="4" borderId="1" applyAlignment="1" pivotButton="0" quotePrefix="0" xfId="0">
      <alignment vertical="top" wrapText="1"/>
    </xf>
    <xf numFmtId="165" fontId="4" fillId="4" borderId="1" applyAlignment="1" pivotButton="0" quotePrefix="0" xfId="0">
      <alignment horizontal="center" vertical="center"/>
    </xf>
    <xf numFmtId="9" fontId="4" fillId="4" borderId="1" applyAlignment="1" pivotButton="0" quotePrefix="0" xfId="0">
      <alignment horizontal="center" vertical="center"/>
    </xf>
    <xf numFmtId="164" fontId="4" fillId="0" borderId="1" applyAlignment="1" pivotButton="0" quotePrefix="0" xfId="0">
      <alignment vertical="top" wrapText="1"/>
    </xf>
    <xf numFmtId="165" fontId="4" fillId="0" borderId="1" applyAlignment="1" pivotButton="0" quotePrefix="0" xfId="0">
      <alignment vertical="top" wrapText="1"/>
    </xf>
    <xf numFmtId="9" fontId="4" fillId="0" borderId="1" applyAlignment="1" pivotButton="0" quotePrefix="0" xfId="0">
      <alignment vertical="top" wrapText="1"/>
    </xf>
    <xf numFmtId="164" fontId="4" fillId="4" borderId="1" applyAlignment="1" pivotButton="0" quotePrefix="0" xfId="0">
      <alignment vertical="top" wrapText="1"/>
    </xf>
    <xf numFmtId="165" fontId="4" fillId="4" borderId="1" applyAlignment="1" pivotButton="0" quotePrefix="0" xfId="0">
      <alignment vertical="top" wrapText="1"/>
    </xf>
    <xf numFmtId="9" fontId="4" fillId="4" borderId="1" applyAlignment="1" pivotButton="0" quotePrefix="0" xfId="0">
      <alignment vertical="top" wrapText="1"/>
    </xf>
    <xf numFmtId="165" fontId="6" fillId="6" borderId="1" applyAlignment="1" pivotButton="0" quotePrefix="0" xfId="0">
      <alignment horizontal="center" vertical="center"/>
    </xf>
    <xf numFmtId="0" fontId="4" fillId="0" borderId="1" applyAlignment="1" pivotButton="0" quotePrefix="0" xfId="0">
      <alignment vertical="top"/>
    </xf>
    <xf numFmtId="0" fontId="4" fillId="5" borderId="1" applyAlignment="1" pivotButton="0" quotePrefix="0" xfId="0">
      <alignment vertical="top"/>
    </xf>
    <xf numFmtId="0" fontId="4" fillId="4" borderId="1" applyAlignment="1" pivotButton="0" quotePrefix="0" xfId="0">
      <alignment vertical="top"/>
    </xf>
    <xf numFmtId="164" fontId="6" fillId="6" borderId="1" applyAlignment="1" pivotButton="0" quotePrefix="0" xfId="0">
      <alignment horizontal="center" vertical="center"/>
    </xf>
    <xf numFmtId="164" fontId="4" fillId="5" borderId="1" applyAlignment="1" pivotButton="0" quotePrefix="0" xfId="0">
      <alignment horizontal="center" vertical="center"/>
    </xf>
    <xf numFmtId="164" fontId="0" fillId="5" borderId="1" applyAlignment="1" pivotButton="0" quotePrefix="0" xfId="0">
      <alignment horizontal="center" vertical="center"/>
    </xf>
    <xf numFmtId="1" fontId="4" fillId="6" borderId="1" applyAlignment="1" pivotButton="0" quotePrefix="0" xfId="0">
      <alignment horizontal="center" vertical="center"/>
    </xf>
  </cellXfs>
  <cellStyles count="1">
    <cellStyle name="Normal" xfId="0" builtinId="0" hidden="0"/>
  </cellStyles>
  <dxfs count="3">
    <dxf>
      <fill>
        <patternFill patternType="solid">
          <fgColor rgb="00D8EDD8"/>
        </patternFill>
      </fill>
    </dxf>
    <dxf>
      <fill>
        <patternFill patternType="solid">
          <fgColor rgb="00F8D7D7"/>
        </patternFill>
      </fill>
    </dxf>
    <dxf>
      <fill>
        <patternFill patternType="solid">
          <fgColor rgb="00FCEB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54"/>
  <sheetViews>
    <sheetView workbookViewId="0">
      <selection activeCell="A1" sqref="A1"/>
    </sheetView>
  </sheetViews>
  <sheetFormatPr baseColWidth="8" defaultRowHeight="15"/>
  <cols>
    <col width="30" customWidth="1" min="1" max="1"/>
    <col width="46" customWidth="1" min="2" max="2"/>
    <col width="40" customWidth="1" min="3" max="3"/>
    <col width="30" customWidth="1" min="4" max="4"/>
    <col width="26" customWidth="1" min="5" max="5"/>
  </cols>
  <sheetData>
    <row r="1" ht="22" customHeight="1">
      <c r="A1" s="1" t="inlineStr">
        <is>
          <t>Grant Management Process Map and RACI</t>
        </is>
      </c>
    </row>
    <row r="2" ht="28" customHeight="1">
      <c r="A2" s="2" t="inlineStr">
        <is>
          <t>A working file for the eight-step grant management process, from screening an opportunity to closeout. Companion to the GrantCue guide: The Grant Management Process, 8 Steps From Finding a Grant to Closeout.</t>
        </is>
      </c>
    </row>
    <row r="3"/>
    <row r="4" ht="20" customHeight="1">
      <c r="A4" s="3" t="inlineStr">
        <is>
          <t>What this file is</t>
        </is>
      </c>
      <c r="B4" s="4" t="n"/>
      <c r="C4" s="4" t="n"/>
      <c r="D4" s="4" t="n"/>
      <c r="E4" s="4" t="n"/>
    </row>
    <row r="5" ht="30" customHeight="1">
      <c r="A5" s="5" t="inlineStr">
        <is>
          <t>Eight tabs that hold one grant cycle. The Process Map turns a funder deadline into internal dates. The RACI Grid says who is Responsible, Accountable, Consulted and Informed at each step.</t>
        </is>
      </c>
    </row>
    <row r="6" ht="30" customHeight="1">
      <c r="A6" s="5" t="inlineStr">
        <is>
          <t>Nothing here is locked, gated or watermarked. Rename the roles, change the offsets, delete the tabs you do not use. It is meant to be adapted and kept, not admired.</t>
        </is>
      </c>
    </row>
    <row r="7" ht="30" customHeight="1">
      <c r="A7" s="5" t="inlineStr">
        <is>
          <t>The dates are formulas. Change the funder deadline on the Process Map tab and every planned date on every tab moves with it.</t>
        </is>
      </c>
    </row>
    <row r="8"/>
    <row r="9" ht="20" customHeight="1">
      <c r="A9" s="3" t="inlineStr">
        <is>
          <t>Set it up in about thirty minutes</t>
        </is>
      </c>
      <c r="B9" s="4" t="n"/>
      <c r="C9" s="4" t="n"/>
      <c r="D9" s="4" t="n"/>
      <c r="E9" s="4" t="n"/>
    </row>
    <row r="10" ht="32" customHeight="1">
      <c r="A10" s="6" t="inlineStr">
        <is>
          <t>Step</t>
        </is>
      </c>
      <c r="B10" s="6" t="inlineStr">
        <is>
          <t>What to do</t>
        </is>
      </c>
      <c r="C10" s="7" t="n"/>
      <c r="D10" s="7" t="n"/>
      <c r="E10" s="8" t="n"/>
    </row>
    <row r="11" ht="28" customHeight="1">
      <c r="A11" s="9" t="inlineStr">
        <is>
          <t>1</t>
        </is>
      </c>
      <c r="B11" s="10" t="inlineStr">
        <is>
          <t>Open the Process Map tab and put your funder deadline in the yellow cell C5. Every planned start and finish recalculates from it.</t>
        </is>
      </c>
      <c r="C11" s="7" t="n"/>
      <c r="D11" s="7" t="n"/>
      <c r="E11" s="8" t="n"/>
    </row>
    <row r="12" ht="28" customHeight="1">
      <c r="A12" s="12" t="inlineStr">
        <is>
          <t>2</t>
        </is>
      </c>
      <c r="B12" s="13" t="inlineStr">
        <is>
          <t>Replace the owner titles in column E with the people who actually hold that work at your organization.</t>
        </is>
      </c>
      <c r="C12" s="7" t="n"/>
      <c r="D12" s="7" t="n"/>
      <c r="E12" s="8" t="n"/>
    </row>
    <row r="13" ht="28" customHeight="1">
      <c r="A13" s="9" t="inlineStr">
        <is>
          <t>3</t>
        </is>
      </c>
      <c r="B13" s="10" t="inlineStr">
        <is>
          <t>Adjust the offset columns (H and J) if your cycle runs longer or shorter than the defaults. They are days relative to an anchor date, not fixed dates.</t>
        </is>
      </c>
      <c r="C13" s="7" t="n"/>
      <c r="D13" s="7" t="n"/>
      <c r="E13" s="8" t="n"/>
    </row>
    <row r="14" ht="28" customHeight="1">
      <c r="A14" s="12" t="inlineStr">
        <is>
          <t>4</t>
        </is>
      </c>
      <c r="B14" s="13" t="inlineStr">
        <is>
          <t>Open the RACI Grid tab. Rename the four role headings in row 6 to job titles that exist here, and put a name under each in row 7.</t>
        </is>
      </c>
      <c r="C14" s="7" t="n"/>
      <c r="D14" s="7" t="n"/>
      <c r="E14" s="8" t="n"/>
    </row>
    <row r="15" ht="28" customHeight="1">
      <c r="A15" s="9" t="inlineStr">
        <is>
          <t>5</t>
        </is>
      </c>
      <c r="B15" s="10" t="inlineStr">
        <is>
          <t>Check that column H reads OK on all eight rows. It flags any step that does not have exactly one Accountable.</t>
        </is>
      </c>
      <c r="C15" s="7" t="n"/>
      <c r="D15" s="7" t="n"/>
      <c r="E15" s="8" t="n"/>
    </row>
    <row r="16" ht="28" customHeight="1">
      <c r="A16" s="12" t="inlineStr">
        <is>
          <t>6</t>
        </is>
      </c>
      <c r="B16" s="13" t="inlineStr">
        <is>
          <t>Run the Go or No-Go tab on the next opportunity before anyone starts writing. Record the noes as well as the yesses.</t>
        </is>
      </c>
      <c r="C16" s="7" t="n"/>
      <c r="D16" s="7" t="n"/>
      <c r="E16" s="8" t="n"/>
    </row>
    <row r="17" ht="28" customHeight="1">
      <c r="A17" s="9" t="inlineStr">
        <is>
          <t>7</t>
        </is>
      </c>
      <c r="B17" s="10" t="inlineStr">
        <is>
          <t>Log real dates in the Cycle Time Log as you go. After one full cycle you are planning from your own timings instead of these defaults.</t>
        </is>
      </c>
      <c r="C17" s="7" t="n"/>
      <c r="D17" s="7" t="n"/>
      <c r="E17" s="8" t="n"/>
    </row>
    <row r="18"/>
    <row r="19" ht="20" customHeight="1">
      <c r="A19" s="3" t="inlineStr">
        <is>
          <t>What is on each tab</t>
        </is>
      </c>
      <c r="B19" s="4" t="n"/>
      <c r="C19" s="4" t="n"/>
      <c r="D19" s="4" t="n"/>
      <c r="E19" s="4" t="n"/>
    </row>
    <row r="20" ht="32" customHeight="1">
      <c r="A20" s="6" t="inlineStr">
        <is>
          <t>Tab</t>
        </is>
      </c>
      <c r="B20" s="6" t="inlineStr">
        <is>
          <t>What it does</t>
        </is>
      </c>
      <c r="C20" s="6" t="inlineStr">
        <is>
          <t>What you edit</t>
        </is>
      </c>
      <c r="D20" s="6" t="inlineStr">
        <is>
          <t>Live formulas</t>
        </is>
      </c>
      <c r="E20" s="6" t="inlineStr">
        <is>
          <t>Print it?</t>
        </is>
      </c>
    </row>
    <row r="21" ht="34" customHeight="1">
      <c r="A21" s="10" t="inlineStr">
        <is>
          <t>Process Map</t>
        </is>
      </c>
      <c r="B21" s="10" t="inlineStr">
        <is>
          <t>The eight steps with a trigger, an owner and an output each, plus planned start and finish dates worked backwards from the funder deadline.</t>
        </is>
      </c>
      <c r="C21" s="10" t="inlineStr">
        <is>
          <t>Funder deadline, owners, offsets, status</t>
        </is>
      </c>
      <c r="D21" s="10" t="inlineStr">
        <is>
          <t>Planned dates, working days, percent complete</t>
        </is>
      </c>
      <c r="E21" s="10" t="inlineStr">
        <is>
          <t>Yes</t>
        </is>
      </c>
    </row>
    <row r="22" ht="34" customHeight="1">
      <c r="A22" s="13" t="inlineStr">
        <is>
          <t>RACI Grid</t>
        </is>
      </c>
      <c r="B22" s="13" t="inlineStr">
        <is>
          <t>Who is Responsible, Accountable, Consulted and Informed at each of the eight steps.</t>
        </is>
      </c>
      <c r="C22" s="13" t="inlineStr">
        <is>
          <t>Role headings, names, letters</t>
        </is>
      </c>
      <c r="D22" s="13" t="inlineStr">
        <is>
          <t>One Accountable check per row</t>
        </is>
      </c>
      <c r="E22" s="13" t="inlineStr">
        <is>
          <t>Yes, pin it up</t>
        </is>
      </c>
    </row>
    <row r="23" ht="34" customHeight="1">
      <c r="A23" s="10" t="inlineStr">
        <is>
          <t>Go or No-Go</t>
        </is>
      </c>
      <c r="B23" s="10" t="inlineStr">
        <is>
          <t>A weighted score sheet for deciding whether an opportunity is worth the staff hours, plus a decision log.</t>
        </is>
      </c>
      <c r="C23" s="10" t="inlineStr">
        <is>
          <t>Weights, scores, thresholds, log rows</t>
        </is>
      </c>
      <c r="D23" s="10" t="inlineStr">
        <is>
          <t>Weighted total, score percent, decision</t>
        </is>
      </c>
      <c r="E23" s="10" t="inlineStr">
        <is>
          <t>No</t>
        </is>
      </c>
    </row>
    <row r="24" ht="34" customHeight="1">
      <c r="A24" s="13" t="inlineStr">
        <is>
          <t>Application Checklist</t>
        </is>
      </c>
      <c r="B24" s="13" t="inlineStr">
        <is>
          <t>Every narrative section, form and attachment with an owner and a due date derived from the submission target.</t>
        </is>
      </c>
      <c r="C24" s="13" t="inlineStr">
        <is>
          <t>Owners, location, status, offsets</t>
        </is>
      </c>
      <c r="D24" s="13" t="inlineStr">
        <is>
          <t>Due dates, percent complete</t>
        </is>
      </c>
      <c r="E24" s="13" t="inlineStr">
        <is>
          <t>Yes</t>
        </is>
      </c>
    </row>
    <row r="25" ht="34" customHeight="1">
      <c r="A25" s="10" t="inlineStr">
        <is>
          <t>Handoffs</t>
        </is>
      </c>
      <c r="B25" s="10" t="inlineStr">
        <is>
          <t>The seven points where work passes between steps, with the failure mode and the test the receiving owner applies.</t>
        </is>
      </c>
      <c r="C25" s="10" t="inlineStr">
        <is>
          <t>Accepting owner, confirmed, date</t>
        </is>
      </c>
      <c r="D25" s="10" t="inlineStr">
        <is>
          <t>Priority flag formatting</t>
        </is>
      </c>
      <c r="E25" s="10" t="inlineStr">
        <is>
          <t>Yes</t>
        </is>
      </c>
    </row>
    <row r="26" ht="34" customHeight="1">
      <c r="A26" s="13" t="inlineStr">
        <is>
          <t>Cycle Time Log</t>
        </is>
      </c>
      <c r="B26" s="13" t="inlineStr">
        <is>
          <t>Planned against actual elapsed time for each step, so the next cycle is planned from your own numbers.</t>
        </is>
      </c>
      <c r="C26" s="13" t="inlineStr">
        <is>
          <t>Actual start and finish dates</t>
        </is>
      </c>
      <c r="D26" s="13" t="inlineStr">
        <is>
          <t>Elapsed days, variance, whole cycle</t>
        </is>
      </c>
      <c r="E26" s="13" t="inlineStr">
        <is>
          <t>No</t>
        </is>
      </c>
    </row>
    <row r="27" ht="34" customHeight="1">
      <c r="A27" s="10" t="inlineStr">
        <is>
          <t>Team Size Patterns</t>
        </is>
      </c>
      <c r="B27" s="10" t="inlineStr">
        <is>
          <t>How the same eight steps get staffed at one person, two to four, and five or more, with the compensating control for each.</t>
        </is>
      </c>
      <c r="C27" s="10" t="inlineStr">
        <is>
          <t>Who holds this here, control in place</t>
        </is>
      </c>
      <c r="D27" s="10" t="inlineStr">
        <is>
          <t>Control coverage count</t>
        </is>
      </c>
      <c r="E27" s="10" t="inlineStr">
        <is>
          <t>No</t>
        </is>
      </c>
    </row>
    <row r="28"/>
    <row r="29" ht="20" customHeight="1">
      <c r="A29" s="3" t="inlineStr">
        <is>
          <t>Cell colour key</t>
        </is>
      </c>
      <c r="B29" s="4" t="n"/>
      <c r="C29" s="4" t="n"/>
      <c r="D29" s="4" t="n"/>
      <c r="E29" s="4" t="n"/>
    </row>
    <row r="30">
      <c r="A30" s="15" t="inlineStr">
        <is>
          <t>Pale yellow</t>
        </is>
      </c>
      <c r="B30" s="10" t="inlineStr">
        <is>
          <t>You edit this. It drives the calculations.</t>
        </is>
      </c>
      <c r="C30" s="7" t="n"/>
      <c r="D30" s="7" t="n"/>
      <c r="E30" s="8" t="n"/>
    </row>
    <row r="31">
      <c r="A31" s="16" t="inlineStr">
        <is>
          <t>Pale blue</t>
        </is>
      </c>
      <c r="B31" s="10" t="inlineStr">
        <is>
          <t>Calculated. Leave it alone unless you want to change how it is worked out.</t>
        </is>
      </c>
      <c r="C31" s="7" t="n"/>
      <c r="D31" s="7" t="n"/>
      <c r="E31" s="8" t="n"/>
    </row>
    <row r="32">
      <c r="A32" s="17" t="inlineStr">
        <is>
          <t>White</t>
        </is>
      </c>
      <c r="B32" s="10" t="inlineStr">
        <is>
          <t>Free text. Owners, notes, names.</t>
        </is>
      </c>
      <c r="C32" s="7" t="n"/>
      <c r="D32" s="7" t="n"/>
      <c r="E32" s="8" t="n"/>
    </row>
    <row r="33"/>
    <row r="34" ht="20" customHeight="1">
      <c r="A34" s="3" t="inlineStr">
        <is>
          <t>The eight steps at a glance</t>
        </is>
      </c>
      <c r="B34" s="4" t="n"/>
      <c r="C34" s="4" t="n"/>
      <c r="D34" s="4" t="n"/>
      <c r="E34" s="4" t="n"/>
    </row>
    <row r="35" ht="32" customHeight="1">
      <c r="A35" s="6" t="inlineStr">
        <is>
          <t>Step</t>
        </is>
      </c>
      <c r="B35" s="6" t="inlineStr">
        <is>
          <t>What happens</t>
        </is>
      </c>
      <c r="C35" s="6" t="inlineStr">
        <is>
          <t>Primary owner</t>
        </is>
      </c>
      <c r="D35" s="6" t="inlineStr">
        <is>
          <t>Output</t>
        </is>
      </c>
      <c r="E35" s="6" t="inlineStr">
        <is>
          <t>Stage</t>
        </is>
      </c>
    </row>
    <row r="36">
      <c r="A36" s="10" t="inlineStr">
        <is>
          <t>1. Screen</t>
        </is>
      </c>
      <c r="B36" s="10" t="inlineStr">
        <is>
          <t>Search portals and funder sources, filter by eligibility then fit</t>
        </is>
      </c>
      <c r="C36" s="10" t="inlineStr">
        <is>
          <t>Grant lead</t>
        </is>
      </c>
      <c r="D36" s="10" t="inlineStr">
        <is>
          <t>Shortlist of opportunities</t>
        </is>
      </c>
      <c r="E36" s="10" t="inlineStr">
        <is>
          <t>Pre-award</t>
        </is>
      </c>
    </row>
    <row r="37">
      <c r="A37" s="13" t="inlineStr">
        <is>
          <t>2. Decide</t>
        </is>
      </c>
      <c r="B37" s="13" t="inlineStr">
        <is>
          <t>Score fit, capacity and the cost of applying</t>
        </is>
      </c>
      <c r="C37" s="13" t="inlineStr">
        <is>
          <t>Executive director</t>
        </is>
      </c>
      <c r="D37" s="13" t="inlineStr">
        <is>
          <t>Go or no-go decision</t>
        </is>
      </c>
      <c r="E37" s="13" t="inlineStr">
        <is>
          <t>Pre-award</t>
        </is>
      </c>
    </row>
    <row r="38">
      <c r="A38" s="10" t="inlineStr">
        <is>
          <t>3. Plan</t>
        </is>
      </c>
      <c r="B38" s="10" t="inlineStr">
        <is>
          <t>Build the task list and the internal calendar</t>
        </is>
      </c>
      <c r="C38" s="10" t="inlineStr">
        <is>
          <t>Grant lead</t>
        </is>
      </c>
      <c r="D38" s="10" t="inlineStr">
        <is>
          <t>Application timeline</t>
        </is>
      </c>
      <c r="E38" s="10" t="inlineStr">
        <is>
          <t>Pre-award</t>
        </is>
      </c>
    </row>
    <row r="39">
      <c r="A39" s="13" t="inlineStr">
        <is>
          <t>4. Write</t>
        </is>
      </c>
      <c r="B39" s="13" t="inlineStr">
        <is>
          <t>Draft the narrative, budget and attachments together</t>
        </is>
      </c>
      <c r="C39" s="13" t="inlineStr">
        <is>
          <t>Writer plus program lead</t>
        </is>
      </c>
      <c r="D39" s="13" t="inlineStr">
        <is>
          <t>Complete draft</t>
        </is>
      </c>
      <c r="E39" s="13" t="inlineStr">
        <is>
          <t>Pre-award</t>
        </is>
      </c>
    </row>
    <row r="40">
      <c r="A40" s="10" t="inlineStr">
        <is>
          <t>5. Review</t>
        </is>
      </c>
      <c r="B40" s="10" t="inlineStr">
        <is>
          <t>Check compliance, arithmetic and clarity, then submit</t>
        </is>
      </c>
      <c r="C40" s="10" t="inlineStr">
        <is>
          <t>Reviewer plus finance</t>
        </is>
      </c>
      <c r="D40" s="10" t="inlineStr">
        <is>
          <t>Submission-ready package</t>
        </is>
      </c>
      <c r="E40" s="10" t="inlineStr">
        <is>
          <t>Pre-award</t>
        </is>
      </c>
    </row>
    <row r="41">
      <c r="A41" s="13" t="inlineStr">
        <is>
          <t>6. Track</t>
        </is>
      </c>
      <c r="B41" s="13" t="inlineStr">
        <is>
          <t>Log the submission and follow the decision</t>
        </is>
      </c>
      <c r="C41" s="13" t="inlineStr">
        <is>
          <t>Grant lead</t>
        </is>
      </c>
      <c r="D41" s="13" t="inlineStr">
        <is>
          <t>Award, declination or resubmission plan</t>
        </is>
      </c>
      <c r="E41" s="13" t="inlineStr">
        <is>
          <t>Award</t>
        </is>
      </c>
    </row>
    <row r="42">
      <c r="A42" s="10" t="inlineStr">
        <is>
          <t>7. Manage</t>
        </is>
      </c>
      <c r="B42" s="10" t="inlineStr">
        <is>
          <t>Spend, document and monitor against the budget</t>
        </is>
      </c>
      <c r="C42" s="10" t="inlineStr">
        <is>
          <t>Program lead plus finance</t>
        </is>
      </c>
      <c r="D42" s="10" t="inlineStr">
        <is>
          <t>Spending and activity record</t>
        </is>
      </c>
      <c r="E42" s="10" t="inlineStr">
        <is>
          <t>Post-award</t>
        </is>
      </c>
    </row>
    <row r="43">
      <c r="A43" s="13" t="inlineStr">
        <is>
          <t>8. Close</t>
        </is>
      </c>
      <c r="B43" s="13" t="inlineStr">
        <is>
          <t>File final reports, archive, decide on renewal</t>
        </is>
      </c>
      <c r="C43" s="13" t="inlineStr">
        <is>
          <t>Grant lead</t>
        </is>
      </c>
      <c r="D43" s="13" t="inlineStr">
        <is>
          <t>Closeout file and renewal decision</t>
        </is>
      </c>
      <c r="E43" s="13" t="inlineStr">
        <is>
          <t>Post-award</t>
        </is>
      </c>
    </row>
    <row r="44"/>
    <row r="45" ht="20" customHeight="1">
      <c r="A45" s="3" t="inlineStr">
        <is>
          <t>Five rules that carry the process</t>
        </is>
      </c>
      <c r="B45" s="4" t="n"/>
      <c r="C45" s="4" t="n"/>
      <c r="D45" s="4" t="n"/>
      <c r="E45" s="4" t="n"/>
    </row>
    <row r="46" ht="28" customHeight="1">
      <c r="A46" s="18" t="inlineStr">
        <is>
          <t>- One owner, one output, one date per step. If a step has two owners it has none.</t>
        </is>
      </c>
    </row>
    <row r="47" ht="28" customHeight="1">
      <c r="A47" s="18" t="inlineStr">
        <is>
          <t>- Exactly one Accountable per step on the RACI grid. More than one means nobody is.</t>
        </is>
      </c>
    </row>
    <row r="48" ht="28" customHeight="1">
      <c r="A48" s="18" t="inlineStr">
        <is>
          <t>- The person who reviews at step 5 is not the person who wrote at step 4. In a one-person shop the reviewer can be a board member or an outside peer, but it cannot be the author.</t>
        </is>
      </c>
    </row>
    <row r="49" ht="28" customHeight="1">
      <c r="A49" s="18" t="inlineStr">
        <is>
          <t>- A step is finished when the owner of the next step accepts its output, not when the previous owner stops working on it.</t>
        </is>
      </c>
    </row>
    <row r="50" ht="28" customHeight="1">
      <c r="A50" s="18" t="inlineStr">
        <is>
          <t>- Record the no-go decisions and the reason. Six months later the record is the only thing that explains the pattern of what you applied for.</t>
        </is>
      </c>
    </row>
    <row r="51"/>
    <row r="52" ht="44" customHeight="1">
      <c r="A52" s="20" t="inlineStr">
        <is>
          <t>A note on compliance. For federal awards the administrative requirements, cost principles and audit requirements sit in 2 CFR Part 200. The requirements that bind your specific award are written into that award's notice, and they do not always carry over from the last one. Confirm the terms against your own notice before you build the reporting dates on the Process Map tab.</t>
        </is>
      </c>
    </row>
    <row r="53"/>
    <row r="54">
      <c r="A54" s="21" t="inlineStr">
        <is>
          <t>GrantCue - grantcue.com/blog/grant-management-process-steps</t>
        </is>
      </c>
    </row>
  </sheetData>
  <mergeCells count="23">
    <mergeCell ref="A48:E48"/>
    <mergeCell ref="B30:E30"/>
    <mergeCell ref="A49:E49"/>
    <mergeCell ref="B15:E15"/>
    <mergeCell ref="A1:E1"/>
    <mergeCell ref="A6:E6"/>
    <mergeCell ref="B32:E32"/>
    <mergeCell ref="A54:E54"/>
    <mergeCell ref="A7:E7"/>
    <mergeCell ref="B16:E16"/>
    <mergeCell ref="A46:E46"/>
    <mergeCell ref="B31:E31"/>
    <mergeCell ref="A50:E50"/>
    <mergeCell ref="A2:E2"/>
    <mergeCell ref="B12:E12"/>
    <mergeCell ref="A47:E47"/>
    <mergeCell ref="A5:E5"/>
    <mergeCell ref="B11:E11"/>
    <mergeCell ref="B14:E14"/>
    <mergeCell ref="B17:E17"/>
    <mergeCell ref="A52:E52"/>
    <mergeCell ref="B13:E13"/>
    <mergeCell ref="B10:E10"/>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2" ySplit="12" topLeftCell="C13"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13" customWidth="1" min="2" max="2"/>
    <col width="30" customWidth="1" min="3" max="3"/>
    <col width="52" customWidth="1" min="4" max="4"/>
    <col width="22" customWidth="1" min="5" max="5"/>
    <col width="34" customWidth="1" min="6" max="6"/>
    <col width="18" customWidth="1" min="7" max="7"/>
    <col width="9" customWidth="1" min="8" max="8"/>
    <col width="18" customWidth="1" min="9" max="9"/>
    <col width="9" customWidth="1" min="10" max="10"/>
    <col width="13" customWidth="1" min="11" max="11"/>
    <col width="13" customWidth="1" min="12" max="12"/>
    <col width="9" customWidth="1" min="13" max="13"/>
    <col width="14" customWidth="1" min="14" max="14"/>
    <col width="26" customWidth="1" min="15" max="15"/>
  </cols>
  <sheetData>
    <row r="1" ht="22" customHeight="1">
      <c r="A1" s="1" t="inlineStr">
        <is>
          <t>Grant Management Process Map</t>
        </is>
      </c>
    </row>
    <row r="2" ht="28" customHeight="1">
      <c r="A2" s="2" t="inlineStr">
        <is>
          <t>Eight steps, each with a trigger, an owner and an output. Planned dates are calculated from the anchor dates below, so changing the funder deadline moves the whole plan.</t>
        </is>
      </c>
    </row>
    <row r="3"/>
    <row r="4" ht="20" customHeight="1">
      <c r="A4" s="3" t="inlineStr">
        <is>
          <t>Anchor dates, edit the yellow cells</t>
        </is>
      </c>
      <c r="B4" s="4" t="n"/>
      <c r="C4" s="4" t="n"/>
      <c r="D4" s="4" t="n"/>
      <c r="E4" s="4" t="n"/>
      <c r="F4" s="4" t="n"/>
      <c r="G4" s="4" t="n"/>
      <c r="H4" s="4" t="n"/>
      <c r="I4" s="4" t="n"/>
      <c r="J4" s="4" t="n"/>
      <c r="K4" s="4" t="n"/>
      <c r="L4" s="4" t="n"/>
      <c r="M4" s="4" t="n"/>
      <c r="N4" s="4" t="n"/>
      <c r="O4" s="4" t="n"/>
    </row>
    <row r="5" ht="26" customHeight="1">
      <c r="A5" s="17" t="inlineStr">
        <is>
          <t>Funder deadline</t>
        </is>
      </c>
      <c r="B5" s="8" t="n"/>
      <c r="C5" s="22">
        <f>TODAY()+45</f>
        <v/>
      </c>
      <c r="D5" s="23" t="inlineStr">
        <is>
          <t>Replace with the real deadline from the funder's own notice. Everything else moves with it.</t>
        </is>
      </c>
      <c r="E5" s="7" t="n"/>
      <c r="F5" s="7" t="n"/>
      <c r="G5" s="8" t="n"/>
    </row>
    <row r="6" ht="26" customHeight="1">
      <c r="A6" s="17" t="inlineStr">
        <is>
          <t>Submission target</t>
        </is>
      </c>
      <c r="B6" s="8" t="n"/>
      <c r="C6" s="22">
        <f>C5-5</f>
        <v/>
      </c>
      <c r="D6" s="23" t="inlineStr">
        <is>
          <t>Your internal date. The default is five days before the funder deadline, to absorb portal problems and signature delays.</t>
        </is>
      </c>
      <c r="E6" s="7" t="n"/>
      <c r="F6" s="7" t="n"/>
      <c r="G6" s="8" t="n"/>
    </row>
    <row r="7" ht="26" customHeight="1">
      <c r="A7" s="17" t="inlineStr">
        <is>
          <t>Expected decision date</t>
        </is>
      </c>
      <c r="B7" s="8" t="n"/>
      <c r="C7" s="22">
        <f>C5+90</f>
        <v/>
      </c>
      <c r="D7" s="23" t="inlineStr">
        <is>
          <t>A planning placeholder. Replace it with the funder's published decision date as soon as you have one.</t>
        </is>
      </c>
      <c r="E7" s="7" t="n"/>
      <c r="F7" s="7" t="n"/>
      <c r="G7" s="8" t="n"/>
    </row>
    <row r="8" ht="26" customHeight="1">
      <c r="A8" s="17" t="inlineStr">
        <is>
          <t>Award start</t>
        </is>
      </c>
      <c r="B8" s="8" t="n"/>
      <c r="C8" s="22">
        <f>C7+14</f>
        <v/>
      </c>
      <c r="D8" s="23" t="inlineStr">
        <is>
          <t>Replace with the start date in the award notice.</t>
        </is>
      </c>
      <c r="E8" s="7" t="n"/>
      <c r="F8" s="7" t="n"/>
      <c r="G8" s="8" t="n"/>
    </row>
    <row r="9" ht="26" customHeight="1">
      <c r="A9" s="17" t="inlineStr">
        <is>
          <t>Award end</t>
        </is>
      </c>
      <c r="B9" s="8" t="n"/>
      <c r="C9" s="22">
        <f>C8+365</f>
        <v/>
      </c>
      <c r="D9" s="23" t="inlineStr">
        <is>
          <t>Replace with the end date in the award notice.</t>
        </is>
      </c>
      <c r="E9" s="7" t="n"/>
      <c r="F9" s="7" t="n"/>
      <c r="G9" s="8" t="n"/>
    </row>
    <row r="10" ht="26" customHeight="1">
      <c r="A10" s="17" t="inlineStr">
        <is>
          <t>Closeout due</t>
        </is>
      </c>
      <c r="B10" s="8" t="n"/>
      <c r="C10" s="22">
        <f>C9+90</f>
        <v/>
      </c>
      <c r="D10" s="23" t="inlineStr">
        <is>
          <t>Replace with the final report deadline in the award notice. Do not assume it carries over from the last award.</t>
        </is>
      </c>
      <c r="E10" s="7" t="n"/>
      <c r="F10" s="7" t="n"/>
      <c r="G10" s="8" t="n"/>
    </row>
    <row r="11" ht="20" customHeight="1">
      <c r="A11" s="3" t="inlineStr">
        <is>
          <t>The eight steps</t>
        </is>
      </c>
      <c r="B11" s="4" t="n"/>
      <c r="C11" s="4" t="n"/>
      <c r="D11" s="4" t="n"/>
      <c r="E11" s="4" t="n"/>
      <c r="F11" s="4" t="n"/>
      <c r="G11" s="4" t="n"/>
      <c r="H11" s="4" t="n"/>
      <c r="I11" s="4" t="n"/>
      <c r="J11" s="4" t="n"/>
      <c r="K11" s="4" t="n"/>
      <c r="L11" s="4" t="n"/>
      <c r="M11" s="4" t="n"/>
      <c r="N11" s="4" t="n"/>
      <c r="O11" s="4" t="n"/>
    </row>
    <row r="12" ht="32" customHeight="1">
      <c r="A12" s="6" t="inlineStr">
        <is>
          <t>Step</t>
        </is>
      </c>
      <c r="B12" s="6" t="inlineStr">
        <is>
          <t>Name</t>
        </is>
      </c>
      <c r="C12" s="6" t="inlineStr">
        <is>
          <t>Trigger, what starts this step</t>
        </is>
      </c>
      <c r="D12" s="6" t="inlineStr">
        <is>
          <t>What happens in it</t>
        </is>
      </c>
      <c r="E12" s="6" t="inlineStr">
        <is>
          <t>Primary owner</t>
        </is>
      </c>
      <c r="F12" s="6" t="inlineStr">
        <is>
          <t>Output, what done means</t>
        </is>
      </c>
      <c r="G12" s="6" t="inlineStr">
        <is>
          <t>Start anchor</t>
        </is>
      </c>
      <c r="H12" s="6" t="inlineStr">
        <is>
          <t>Start offset (days)</t>
        </is>
      </c>
      <c r="I12" s="6" t="inlineStr">
        <is>
          <t>Finish anchor</t>
        </is>
      </c>
      <c r="J12" s="6" t="inlineStr">
        <is>
          <t>Finish offset (days)</t>
        </is>
      </c>
      <c r="K12" s="6" t="inlineStr">
        <is>
          <t>Planned start</t>
        </is>
      </c>
      <c r="L12" s="6" t="inlineStr">
        <is>
          <t>Planned finish</t>
        </is>
      </c>
      <c r="M12" s="6" t="inlineStr">
        <is>
          <t>Working days</t>
        </is>
      </c>
      <c r="N12" s="6" t="inlineStr">
        <is>
          <t>Status</t>
        </is>
      </c>
      <c r="O12" s="6" t="inlineStr">
        <is>
          <t>Notes</t>
        </is>
      </c>
    </row>
    <row r="13">
      <c r="A13" s="9" t="n">
        <v>1</v>
      </c>
      <c r="B13" s="24" t="inlineStr">
        <is>
          <t>Screen</t>
        </is>
      </c>
      <c r="C13" s="10" t="inlineStr">
        <is>
          <t>A standing weekly search block, or a funder announcement lands</t>
        </is>
      </c>
      <c r="D13" s="10" t="inlineStr">
        <is>
          <t>Search federal, state and foundation sources on a schedule rather than when someone remembers. Filter on eligibility first, then mission fit, then award size. Anything that fails eligibility is finished, however well it matches the mission.</t>
        </is>
      </c>
      <c r="E13" s="10" t="inlineStr">
        <is>
          <t>Grant lead</t>
        </is>
      </c>
      <c r="F13" s="10" t="inlineStr">
        <is>
          <t>Shortlist of opportunities, each carrying its deadline, amount and eligibility verdict</t>
        </is>
      </c>
      <c r="G13" s="25" t="inlineStr">
        <is>
          <t>Submission target</t>
        </is>
      </c>
      <c r="H13" s="26" t="n">
        <v>-60</v>
      </c>
      <c r="I13" s="25" t="inlineStr">
        <is>
          <t>Submission target</t>
        </is>
      </c>
      <c r="J13" s="26" t="n">
        <v>-45</v>
      </c>
      <c r="K13" s="27">
        <f>INDEX($C$5:$C$10,MATCH(G13,$A$5:$A$10,0))+H13</f>
        <v/>
      </c>
      <c r="L13" s="27">
        <f>INDEX($C$5:$C$10,MATCH(I13,$A$5:$A$10,0))+J13</f>
        <v/>
      </c>
      <c r="M13" s="28">
        <f>NETWORKDAYS(K13,L13)</f>
        <v/>
      </c>
      <c r="N13" s="29" t="inlineStr">
        <is>
          <t>Not started</t>
        </is>
      </c>
      <c r="O13" s="30" t="n"/>
    </row>
    <row r="14">
      <c r="A14" s="12" t="n">
        <v>2</v>
      </c>
      <c r="B14" s="31" t="inlineStr">
        <is>
          <t>Decide</t>
        </is>
      </c>
      <c r="C14" s="13" t="inlineStr">
        <is>
          <t>An opportunity clears eligibility screening</t>
        </is>
      </c>
      <c r="D14" s="13" t="inlineStr">
        <is>
          <t>Score fit, the capacity to deliver the work if funded, and the hours the application itself will consume. Make the call explicitly and write down the reason, including for the noes.</t>
        </is>
      </c>
      <c r="E14" s="13" t="inlineStr">
        <is>
          <t>Executive director</t>
        </is>
      </c>
      <c r="F14" s="13" t="inlineStr">
        <is>
          <t>Go or no-go decision, dated, with the reason recorded</t>
        </is>
      </c>
      <c r="G14" s="25" t="inlineStr">
        <is>
          <t>Submission target</t>
        </is>
      </c>
      <c r="H14" s="26" t="n">
        <v>-45</v>
      </c>
      <c r="I14" s="25" t="inlineStr">
        <is>
          <t>Submission target</t>
        </is>
      </c>
      <c r="J14" s="26" t="n">
        <v>-42</v>
      </c>
      <c r="K14" s="27">
        <f>INDEX($C$5:$C$10,MATCH(G14,$A$5:$A$10,0))+H14</f>
        <v/>
      </c>
      <c r="L14" s="27">
        <f>INDEX($C$5:$C$10,MATCH(I14,$A$5:$A$10,0))+J14</f>
        <v/>
      </c>
      <c r="M14" s="28">
        <f>NETWORKDAYS(K14,L14)</f>
        <v/>
      </c>
      <c r="N14" s="29" t="inlineStr">
        <is>
          <t>Not started</t>
        </is>
      </c>
      <c r="O14" s="30" t="n"/>
    </row>
    <row r="15">
      <c r="A15" s="9" t="n">
        <v>3</v>
      </c>
      <c r="B15" s="24" t="inlineStr">
        <is>
          <t>Plan</t>
        </is>
      </c>
      <c r="C15" s="10" t="inlineStr">
        <is>
          <t>A go decision is recorded</t>
        </is>
      </c>
      <c r="D15" s="10" t="inlineStr">
        <is>
          <t>Work backwards from the funder deadline into internal dates that all fall before it. Assign every attachment to a named person so none goes missing. Confirm who holds the portal credentials before the week of the deadline.</t>
        </is>
      </c>
      <c r="E15" s="10" t="inlineStr">
        <is>
          <t>Grant lead</t>
        </is>
      </c>
      <c r="F15" s="10" t="inlineStr">
        <is>
          <t>Application timeline with owners and internal due dates, all ahead of the funder date</t>
        </is>
      </c>
      <c r="G15" s="25" t="inlineStr">
        <is>
          <t>Submission target</t>
        </is>
      </c>
      <c r="H15" s="26" t="n">
        <v>-42</v>
      </c>
      <c r="I15" s="25" t="inlineStr">
        <is>
          <t>Submission target</t>
        </is>
      </c>
      <c r="J15" s="26" t="n">
        <v>-38</v>
      </c>
      <c r="K15" s="27">
        <f>INDEX($C$5:$C$10,MATCH(G15,$A$5:$A$10,0))+H15</f>
        <v/>
      </c>
      <c r="L15" s="27">
        <f>INDEX($C$5:$C$10,MATCH(I15,$A$5:$A$10,0))+J15</f>
        <v/>
      </c>
      <c r="M15" s="28">
        <f>NETWORKDAYS(K15,L15)</f>
        <v/>
      </c>
      <c r="N15" s="29" t="inlineStr">
        <is>
          <t>Not started</t>
        </is>
      </c>
      <c r="O15" s="30" t="n"/>
    </row>
    <row r="16">
      <c r="A16" s="12" t="n">
        <v>4</v>
      </c>
      <c r="B16" s="31" t="inlineStr">
        <is>
          <t>Write</t>
        </is>
      </c>
      <c r="C16" s="13" t="inlineStr">
        <is>
          <t>The timeline is agreed and attachments are assigned</t>
        </is>
      </c>
      <c r="D16" s="13" t="inlineStr">
        <is>
          <t>Draft the narrative and the budget together, so the figures quoted in the text match the budget table. Pull reusable material from previous submissions, then rewrite the sections that address this funder's priorities.</t>
        </is>
      </c>
      <c r="E16" s="13" t="inlineStr">
        <is>
          <t>Writer plus program lead</t>
        </is>
      </c>
      <c r="F16" s="13" t="inlineStr">
        <is>
          <t>Complete draft: narrative, budget, budget narrative and attachments</t>
        </is>
      </c>
      <c r="G16" s="25" t="inlineStr">
        <is>
          <t>Submission target</t>
        </is>
      </c>
      <c r="H16" s="26" t="n">
        <v>-38</v>
      </c>
      <c r="I16" s="25" t="inlineStr">
        <is>
          <t>Submission target</t>
        </is>
      </c>
      <c r="J16" s="26" t="n">
        <v>-12</v>
      </c>
      <c r="K16" s="27">
        <f>INDEX($C$5:$C$10,MATCH(G16,$A$5:$A$10,0))+H16</f>
        <v/>
      </c>
      <c r="L16" s="27">
        <f>INDEX($C$5:$C$10,MATCH(I16,$A$5:$A$10,0))+J16</f>
        <v/>
      </c>
      <c r="M16" s="28">
        <f>NETWORKDAYS(K16,L16)</f>
        <v/>
      </c>
      <c r="N16" s="29" t="inlineStr">
        <is>
          <t>Not started</t>
        </is>
      </c>
      <c r="O16" s="30" t="n"/>
    </row>
    <row r="17">
      <c r="A17" s="9" t="n">
        <v>5</v>
      </c>
      <c r="B17" s="24" t="inlineStr">
        <is>
          <t>Review</t>
        </is>
      </c>
      <c r="C17" s="10" t="inlineStr">
        <is>
          <t>The package is assembled</t>
        </is>
      </c>
      <c r="D17" s="10" t="inlineStr">
        <is>
          <t>Someone who did not write it checks the package against the funder's own instructions, in this order: compliance, arithmetic, clarity. A well written proposal that misses a required form still gets screened out. Submit early enough that a portal outage costs an afternoon.</t>
        </is>
      </c>
      <c r="E17" s="10" t="inlineStr">
        <is>
          <t>Reviewer plus finance</t>
        </is>
      </c>
      <c r="F17" s="10" t="inlineStr">
        <is>
          <t>Submission-ready package, submitted, with the confirmation receipt saved</t>
        </is>
      </c>
      <c r="G17" s="25" t="inlineStr">
        <is>
          <t>Submission target</t>
        </is>
      </c>
      <c r="H17" s="26" t="n">
        <v>-12</v>
      </c>
      <c r="I17" s="25" t="inlineStr">
        <is>
          <t>Submission target</t>
        </is>
      </c>
      <c r="J17" s="26" t="n">
        <v>0</v>
      </c>
      <c r="K17" s="27">
        <f>INDEX($C$5:$C$10,MATCH(G17,$A$5:$A$10,0))+H17</f>
        <v/>
      </c>
      <c r="L17" s="27">
        <f>INDEX($C$5:$C$10,MATCH(I17,$A$5:$A$10,0))+J17</f>
        <v/>
      </c>
      <c r="M17" s="28">
        <f>NETWORKDAYS(K17,L17)</f>
        <v/>
      </c>
      <c r="N17" s="29" t="inlineStr">
        <is>
          <t>Not started</t>
        </is>
      </c>
      <c r="O17" s="30" t="n"/>
    </row>
    <row r="18">
      <c r="A18" s="12" t="n">
        <v>6</v>
      </c>
      <c r="B18" s="31" t="inlineStr">
        <is>
          <t>Track</t>
        </is>
      </c>
      <c r="C18" s="13" t="inlineStr">
        <is>
          <t>Submission is confirmed</t>
        </is>
      </c>
      <c r="D18" s="13" t="inlineStr">
        <is>
          <t>Log the submission with its amount, funder, status and published decision date. Capture any funder feedback against the record so the next attempt starts from something better than memory. Log the declinations too, because the pattern across them tells you which funders to stop chasing.</t>
        </is>
      </c>
      <c r="E18" s="13" t="inlineStr">
        <is>
          <t>Grant lead</t>
        </is>
      </c>
      <c r="F18" s="13" t="inlineStr">
        <is>
          <t>Award, declination with its reason, or a resubmission plan</t>
        </is>
      </c>
      <c r="G18" s="25" t="inlineStr">
        <is>
          <t>Submission target</t>
        </is>
      </c>
      <c r="H18" s="26" t="n">
        <v>0</v>
      </c>
      <c r="I18" s="25" t="inlineStr">
        <is>
          <t>Expected decision date</t>
        </is>
      </c>
      <c r="J18" s="26" t="n">
        <v>0</v>
      </c>
      <c r="K18" s="27">
        <f>INDEX($C$5:$C$10,MATCH(G18,$A$5:$A$10,0))+H18</f>
        <v/>
      </c>
      <c r="L18" s="27">
        <f>INDEX($C$5:$C$10,MATCH(I18,$A$5:$A$10,0))+J18</f>
        <v/>
      </c>
      <c r="M18" s="28">
        <f>NETWORKDAYS(K18,L18)</f>
        <v/>
      </c>
      <c r="N18" s="29" t="inlineStr">
        <is>
          <t>Not started</t>
        </is>
      </c>
      <c r="O18" s="30" t="n"/>
    </row>
    <row r="19">
      <c r="A19" s="9" t="n">
        <v>7</v>
      </c>
      <c r="B19" s="24" t="inlineStr">
        <is>
          <t>Manage</t>
        </is>
      </c>
      <c r="C19" s="10" t="inlineStr">
        <is>
          <t>The award notice is signed</t>
        </is>
      </c>
      <c r="D19" s="10" t="inlineStr">
        <is>
          <t>Set the grant up in the accounting system with its own code before the first expense. Reconcile spending against budget lines every month. Log every interim reporting deadline the day the award is signed, and confirm the terms in this notice rather than assuming they match the last one.</t>
        </is>
      </c>
      <c r="E19" s="10" t="inlineStr">
        <is>
          <t>Program lead plus finance</t>
        </is>
      </c>
      <c r="F19" s="10" t="inlineStr">
        <is>
          <t>Monthly spending and activity record, interim reports filed on time</t>
        </is>
      </c>
      <c r="G19" s="25" t="inlineStr">
        <is>
          <t>Award start</t>
        </is>
      </c>
      <c r="H19" s="26" t="n">
        <v>0</v>
      </c>
      <c r="I19" s="25" t="inlineStr">
        <is>
          <t>Award end</t>
        </is>
      </c>
      <c r="J19" s="26" t="n">
        <v>0</v>
      </c>
      <c r="K19" s="27">
        <f>INDEX($C$5:$C$10,MATCH(G19,$A$5:$A$10,0))+H19</f>
        <v/>
      </c>
      <c r="L19" s="27">
        <f>INDEX($C$5:$C$10,MATCH(I19,$A$5:$A$10,0))+J19</f>
        <v/>
      </c>
      <c r="M19" s="28">
        <f>NETWORKDAYS(K19,L19)</f>
        <v/>
      </c>
      <c r="N19" s="29" t="inlineStr">
        <is>
          <t>Not started</t>
        </is>
      </c>
      <c r="O19" s="30" t="n"/>
    </row>
    <row r="20">
      <c r="A20" s="12" t="n">
        <v>8</v>
      </c>
      <c r="B20" s="31" t="inlineStr">
        <is>
          <t>Close</t>
        </is>
      </c>
      <c r="C20" s="13" t="inlineStr">
        <is>
          <t>The project end date is reached, or the final report deadline comes into view</t>
        </is>
      </c>
      <c r="D20" s="13" t="inlineStr">
        <is>
          <t>Reconcile final spending before writing the final narrative, because the numbers shape what you can claim. Archive the complete file in one place. Make the renewal decision while the results are still fresh.</t>
        </is>
      </c>
      <c r="E20" s="13" t="inlineStr">
        <is>
          <t>Grant lead</t>
        </is>
      </c>
      <c r="F20" s="13" t="inlineStr">
        <is>
          <t>Closeout file, final financial and narrative reports filed, renewal decision recorded</t>
        </is>
      </c>
      <c r="G20" s="25" t="inlineStr">
        <is>
          <t>Award end</t>
        </is>
      </c>
      <c r="H20" s="26" t="n">
        <v>0</v>
      </c>
      <c r="I20" s="25" t="inlineStr">
        <is>
          <t>Closeout due</t>
        </is>
      </c>
      <c r="J20" s="26" t="n">
        <v>0</v>
      </c>
      <c r="K20" s="27">
        <f>INDEX($C$5:$C$10,MATCH(G20,$A$5:$A$10,0))+H20</f>
        <v/>
      </c>
      <c r="L20" s="27">
        <f>INDEX($C$5:$C$10,MATCH(I20,$A$5:$A$10,0))+J20</f>
        <v/>
      </c>
      <c r="M20" s="28">
        <f>NETWORKDAYS(K20,L20)</f>
        <v/>
      </c>
      <c r="N20" s="29" t="inlineStr">
        <is>
          <t>Not started</t>
        </is>
      </c>
      <c r="O20" s="30" t="n"/>
    </row>
    <row r="21"/>
    <row r="22" ht="20" customHeight="1">
      <c r="A22" s="3" t="inlineStr">
        <is>
          <t>Plan summary</t>
        </is>
      </c>
      <c r="B22" s="4" t="n"/>
      <c r="C22" s="4" t="n"/>
      <c r="D22" s="4" t="n"/>
      <c r="E22" s="4" t="n"/>
      <c r="F22" s="4" t="n"/>
      <c r="G22" s="4" t="n"/>
      <c r="H22" s="4" t="n"/>
      <c r="I22" s="4" t="n"/>
      <c r="J22" s="4" t="n"/>
      <c r="K22" s="4" t="n"/>
      <c r="L22" s="4" t="n"/>
      <c r="M22" s="4" t="n"/>
      <c r="N22" s="4" t="n"/>
      <c r="O22" s="4" t="n"/>
    </row>
    <row r="23">
      <c r="A23" s="24" t="inlineStr">
        <is>
          <t>Calendar days, screen to closeout</t>
        </is>
      </c>
      <c r="B23" s="7" t="n"/>
      <c r="C23" s="7" t="n"/>
      <c r="D23" s="7" t="n"/>
      <c r="E23" s="8" t="n"/>
      <c r="F23" s="32">
        <f>L20-K13</f>
        <v/>
      </c>
    </row>
    <row r="24">
      <c r="A24" s="24" t="inlineStr">
        <is>
          <t>Calendar days, screen to submission</t>
        </is>
      </c>
      <c r="B24" s="7" t="n"/>
      <c r="C24" s="7" t="n"/>
      <c r="D24" s="7" t="n"/>
      <c r="E24" s="8" t="n"/>
      <c r="F24" s="32">
        <f>L17-K13</f>
        <v/>
      </c>
    </row>
    <row r="25">
      <c r="A25" s="24" t="inlineStr">
        <is>
          <t>Working days available for writing (step 4)</t>
        </is>
      </c>
      <c r="B25" s="7" t="n"/>
      <c r="C25" s="7" t="n"/>
      <c r="D25" s="7" t="n"/>
      <c r="E25" s="8" t="n"/>
      <c r="F25" s="32">
        <f>M16</f>
        <v/>
      </c>
    </row>
    <row r="26">
      <c r="A26" s="24" t="inlineStr">
        <is>
          <t>Steps marked done</t>
        </is>
      </c>
      <c r="B26" s="7" t="n"/>
      <c r="C26" s="7" t="n"/>
      <c r="D26" s="7" t="n"/>
      <c r="E26" s="8" t="n"/>
      <c r="F26" s="32">
        <f>COUNTIF(N13:N20,"Done")</f>
        <v/>
      </c>
    </row>
    <row r="27">
      <c r="A27" s="24" t="inlineStr">
        <is>
          <t>Percent of steps complete</t>
        </is>
      </c>
      <c r="B27" s="7" t="n"/>
      <c r="C27" s="7" t="n"/>
      <c r="D27" s="7" t="n"/>
      <c r="E27" s="8" t="n"/>
      <c r="F27" s="33">
        <f>COUNTIF(N13:N20,"Done")/8</f>
        <v/>
      </c>
    </row>
    <row r="28">
      <c r="A28" s="24" t="inlineStr">
        <is>
          <t>Days from today to the funder deadline</t>
        </is>
      </c>
      <c r="B28" s="7" t="n"/>
      <c r="C28" s="7" t="n"/>
      <c r="D28" s="7" t="n"/>
      <c r="E28" s="8" t="n"/>
      <c r="F28" s="32">
        <f>C5-TODAY()</f>
        <v/>
      </c>
    </row>
    <row r="29"/>
    <row r="30" ht="40" customHeight="1">
      <c r="A30" s="20" t="inlineStr">
        <is>
          <t>Offsets are days relative to the anchor date named beside them, so a negative number is before the anchor and a positive number is after. The defaults describe a roughly two-month run at a deadline and a twelve-month award. They are a starting shape to overwrite with your own, not a claim about how long a grant takes. Use the Cycle Time Log tab to replace them with real numbers after one cycle.</t>
        </is>
      </c>
    </row>
    <row r="31"/>
    <row r="32">
      <c r="A32" s="21" t="inlineStr">
        <is>
          <t>GrantCue - grantcue.com/blog/grant-management-process-steps</t>
        </is>
      </c>
    </row>
  </sheetData>
  <mergeCells count="22">
    <mergeCell ref="D9:G9"/>
    <mergeCell ref="A24:E24"/>
    <mergeCell ref="D8:G8"/>
    <mergeCell ref="D5:G5"/>
    <mergeCell ref="A6:B6"/>
    <mergeCell ref="A2:O2"/>
    <mergeCell ref="A7:B7"/>
    <mergeCell ref="A25:E25"/>
    <mergeCell ref="A32:O32"/>
    <mergeCell ref="D10:G10"/>
    <mergeCell ref="A27:E27"/>
    <mergeCell ref="A26:E26"/>
    <mergeCell ref="D6:G6"/>
    <mergeCell ref="A5:B5"/>
    <mergeCell ref="A23:E23"/>
    <mergeCell ref="A8:B8"/>
    <mergeCell ref="A30:O30"/>
    <mergeCell ref="A28:E28"/>
    <mergeCell ref="A10:B10"/>
    <mergeCell ref="A1:O1"/>
    <mergeCell ref="D7:G7"/>
    <mergeCell ref="A9:B9"/>
  </mergeCells>
  <conditionalFormatting sqref="N13:N20">
    <cfRule type="cellIs" priority="1" operator="equal" dxfId="0">
      <formula>"Done"</formula>
    </cfRule>
    <cfRule type="cellIs" priority="2" operator="equal" dxfId="1">
      <formula>"Blocked"</formula>
    </cfRule>
    <cfRule type="cellIs" priority="3" operator="equal" dxfId="2">
      <formula>"In progress"</formula>
    </cfRule>
  </conditionalFormatting>
  <dataValidations count="2">
    <dataValidation sqref="G13:G20 I13:I20" showDropDown="0" showInputMessage="0" showErrorMessage="0" allowBlank="1" promptTitle="Anchor date" prompt="Pick one of the six anchor dates from the block at the top of this sheet." type="list">
      <formula1>'Process Map'!$A$5:$A$10</formula1>
    </dataValidation>
    <dataValidation sqref="N13:N20" showDropDown="0" showInputMessage="0" showErrorMessage="0" allowBlank="1" type="list">
      <formula1>"Not started,In progress,Blocked,Done"</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I31"/>
  <sheetViews>
    <sheetView workbookViewId="0">
      <pane xSplit="1" ySplit="7" topLeftCell="B8" activePane="bottomRight" state="frozen"/>
      <selection pane="topRight" activeCell="A1" sqref="A1"/>
      <selection pane="bottomLeft" activeCell="A1" sqref="A1"/>
      <selection pane="bottomRight" activeCell="A1" sqref="A1"/>
    </sheetView>
  </sheetViews>
  <sheetFormatPr baseColWidth="8" defaultRowHeight="15"/>
  <cols>
    <col width="24" customWidth="1" min="1" max="1"/>
    <col width="20" customWidth="1" min="2" max="2"/>
    <col width="20" customWidth="1" min="3" max="3"/>
    <col width="20" customWidth="1" min="4" max="4"/>
    <col width="20" customWidth="1" min="5" max="5"/>
    <col width="11" customWidth="1" min="6" max="6"/>
    <col width="11" customWidth="1" min="7" max="7"/>
    <col width="28" customWidth="1" min="8" max="8"/>
    <col width="34" customWidth="1" min="9" max="9"/>
  </cols>
  <sheetData>
    <row r="1" ht="22" customHeight="1">
      <c r="A1" s="1" t="inlineStr">
        <is>
          <t>RACI Grid: who owns each of the eight steps</t>
        </is>
      </c>
    </row>
    <row r="2" ht="28" customHeight="1">
      <c r="A2" s="2" t="inlineStr">
        <is>
          <t>R is Responsible for doing the work, A is Accountable for the outcome, C is Consulted before decisions, I is Informed after them. One person is Accountable per step. More than one means nobody is.</t>
        </is>
      </c>
    </row>
    <row r="3"/>
    <row r="4" ht="42" customHeight="1">
      <c r="A4" s="20" t="inlineStr">
        <is>
          <t>Two changes turn this into your grid. Rename the four role headings in row 6 to job titles that exist at your organization, collapsing them where one person holds several. Then put the name of the person in row 7 under each heading. Print it and put it where the team can see it, because when ownership of a step is disputed a visible grid gives everyone something to point at.</t>
        </is>
      </c>
    </row>
    <row r="5"/>
    <row r="6" ht="32" customHeight="1">
      <c r="A6" s="6" t="inlineStr">
        <is>
          <t>Step</t>
        </is>
      </c>
      <c r="B6" s="34" t="inlineStr">
        <is>
          <t>Executive director</t>
        </is>
      </c>
      <c r="C6" s="34" t="inlineStr">
        <is>
          <t>Grant lead</t>
        </is>
      </c>
      <c r="D6" s="34" t="inlineStr">
        <is>
          <t>Program lead</t>
        </is>
      </c>
      <c r="E6" s="34" t="inlineStr">
        <is>
          <t>Finance</t>
        </is>
      </c>
      <c r="F6" s="6" t="inlineStr">
        <is>
          <t>A count</t>
        </is>
      </c>
      <c r="G6" s="6" t="inlineStr">
        <is>
          <t>R count</t>
        </is>
      </c>
      <c r="H6" s="6" t="inlineStr">
        <is>
          <t>Check</t>
        </is>
      </c>
      <c r="I6" s="6" t="inlineStr">
        <is>
          <t>Escalation and notes</t>
        </is>
      </c>
    </row>
    <row r="7">
      <c r="A7" s="17" t="inlineStr">
        <is>
          <t>Held here by</t>
        </is>
      </c>
      <c r="B7" s="35" t="inlineStr"/>
      <c r="C7" s="35" t="inlineStr"/>
      <c r="D7" s="35" t="inlineStr"/>
      <c r="E7" s="35" t="inlineStr"/>
      <c r="F7" s="11" t="n"/>
      <c r="G7" s="11" t="n"/>
      <c r="H7" s="36" t="inlineStr">
        <is>
          <t>Add names</t>
        </is>
      </c>
      <c r="I7" s="11" t="n"/>
    </row>
    <row r="8" ht="30" customHeight="1">
      <c r="A8" s="37" t="inlineStr">
        <is>
          <t>1. Screen</t>
        </is>
      </c>
      <c r="B8" s="9" t="inlineStr">
        <is>
          <t>I</t>
        </is>
      </c>
      <c r="C8" s="9" t="inlineStr">
        <is>
          <t>R, A</t>
        </is>
      </c>
      <c r="D8" s="9" t="inlineStr">
        <is>
          <t>C</t>
        </is>
      </c>
      <c r="E8" s="9" t="inlineStr">
        <is>
          <t>I</t>
        </is>
      </c>
      <c r="F8" s="28">
        <f>SUMPRODUCT(--ISNUMBER(SEARCH("A",$B8:$E8)))</f>
        <v/>
      </c>
      <c r="G8" s="28">
        <f>SUMPRODUCT(--ISNUMBER(SEARCH("R",$B8:$E8)))</f>
        <v/>
      </c>
      <c r="H8" s="28">
        <f>IF(F8=0,"No Accountable",IF(F8&gt;1,"More than one A",IF(G8=0,"No Responsible","OK")))</f>
        <v/>
      </c>
      <c r="I8" s="10" t="inlineStr">
        <is>
          <t>Escalate if the shortlist has no verdict after two weeks</t>
        </is>
      </c>
    </row>
    <row r="9" ht="30" customHeight="1">
      <c r="A9" s="38" t="inlineStr">
        <is>
          <t>2. Decide</t>
        </is>
      </c>
      <c r="B9" s="12" t="inlineStr">
        <is>
          <t>A</t>
        </is>
      </c>
      <c r="C9" s="12" t="inlineStr">
        <is>
          <t>R</t>
        </is>
      </c>
      <c r="D9" s="12" t="inlineStr">
        <is>
          <t>C</t>
        </is>
      </c>
      <c r="E9" s="12" t="inlineStr">
        <is>
          <t>C</t>
        </is>
      </c>
      <c r="F9" s="28">
        <f>SUMPRODUCT(--ISNUMBER(SEARCH("A",$B9:$E9)))</f>
        <v/>
      </c>
      <c r="G9" s="28">
        <f>SUMPRODUCT(--ISNUMBER(SEARCH("R",$B9:$E9)))</f>
        <v/>
      </c>
      <c r="H9" s="28">
        <f>IF(F9=0,"No Accountable",IF(F9&gt;1,"More than one A",IF(G9=0,"No Responsible","OK")))</f>
        <v/>
      </c>
      <c r="I9" s="10" t="inlineStr">
        <is>
          <t>The only step where the executive director is Accountable and someone else does the work</t>
        </is>
      </c>
    </row>
    <row r="10" ht="30" customHeight="1">
      <c r="A10" s="37" t="inlineStr">
        <is>
          <t>3. Plan</t>
        </is>
      </c>
      <c r="B10" s="9" t="inlineStr">
        <is>
          <t>I</t>
        </is>
      </c>
      <c r="C10" s="9" t="inlineStr">
        <is>
          <t>R, A</t>
        </is>
      </c>
      <c r="D10" s="9" t="inlineStr">
        <is>
          <t>C</t>
        </is>
      </c>
      <c r="E10" s="9" t="inlineStr">
        <is>
          <t>C</t>
        </is>
      </c>
      <c r="F10" s="28">
        <f>SUMPRODUCT(--ISNUMBER(SEARCH("A",$B10:$E10)))</f>
        <v/>
      </c>
      <c r="G10" s="28">
        <f>SUMPRODUCT(--ISNUMBER(SEARCH("R",$B10:$E10)))</f>
        <v/>
      </c>
      <c r="H10" s="28">
        <f>IF(F10=0,"No Accountable",IF(F10&gt;1,"More than one A",IF(G10=0,"No Responsible","OK")))</f>
        <v/>
      </c>
      <c r="I10" s="10" t="inlineStr">
        <is>
          <t>Finance is Consulted so the budget build is scheduled, not squeezed in last</t>
        </is>
      </c>
    </row>
    <row r="11" ht="30" customHeight="1">
      <c r="A11" s="38" t="inlineStr">
        <is>
          <t>4. Write</t>
        </is>
      </c>
      <c r="B11" s="12" t="inlineStr">
        <is>
          <t>C</t>
        </is>
      </c>
      <c r="C11" s="12" t="inlineStr">
        <is>
          <t>R, A</t>
        </is>
      </c>
      <c r="D11" s="12" t="inlineStr">
        <is>
          <t>R</t>
        </is>
      </c>
      <c r="E11" s="12" t="inlineStr">
        <is>
          <t>R</t>
        </is>
      </c>
      <c r="F11" s="28">
        <f>SUMPRODUCT(--ISNUMBER(SEARCH("A",$B11:$E11)))</f>
        <v/>
      </c>
      <c r="G11" s="28">
        <f>SUMPRODUCT(--ISNUMBER(SEARCH("R",$B11:$E11)))</f>
        <v/>
      </c>
      <c r="H11" s="28">
        <f>IF(F11=0,"No Accountable",IF(F11&gt;1,"More than one A",IF(G11=0,"No Responsible","OK")))</f>
        <v/>
      </c>
      <c r="I11" s="10" t="inlineStr">
        <is>
          <t>Three Responsible, one Accountable. Narrative, program detail and budget are drafted together</t>
        </is>
      </c>
    </row>
    <row r="12" ht="30" customHeight="1">
      <c r="A12" s="37" t="inlineStr">
        <is>
          <t>5. Review</t>
        </is>
      </c>
      <c r="B12" s="9" t="inlineStr">
        <is>
          <t>A</t>
        </is>
      </c>
      <c r="C12" s="9" t="inlineStr">
        <is>
          <t>R</t>
        </is>
      </c>
      <c r="D12" s="9" t="inlineStr">
        <is>
          <t>C</t>
        </is>
      </c>
      <c r="E12" s="9" t="inlineStr">
        <is>
          <t>R</t>
        </is>
      </c>
      <c r="F12" s="28">
        <f>SUMPRODUCT(--ISNUMBER(SEARCH("A",$B12:$E12)))</f>
        <v/>
      </c>
      <c r="G12" s="28">
        <f>SUMPRODUCT(--ISNUMBER(SEARCH("R",$B12:$E12)))</f>
        <v/>
      </c>
      <c r="H12" s="28">
        <f>IF(F12=0,"No Accountable",IF(F12&gt;1,"More than one A",IF(G12=0,"No Responsible","OK")))</f>
        <v/>
      </c>
      <c r="I12" s="10" t="inlineStr">
        <is>
          <t>The reviewer cannot be the author. In a one-person shop use a board member or an outside peer</t>
        </is>
      </c>
    </row>
    <row r="13" ht="30" customHeight="1">
      <c r="A13" s="38" t="inlineStr">
        <is>
          <t>6. Track</t>
        </is>
      </c>
      <c r="B13" s="12" t="inlineStr">
        <is>
          <t>I</t>
        </is>
      </c>
      <c r="C13" s="12" t="inlineStr">
        <is>
          <t>R, A</t>
        </is>
      </c>
      <c r="D13" s="12" t="inlineStr">
        <is>
          <t>I</t>
        </is>
      </c>
      <c r="E13" s="12" t="inlineStr">
        <is>
          <t>I</t>
        </is>
      </c>
      <c r="F13" s="28">
        <f>SUMPRODUCT(--ISNUMBER(SEARCH("A",$B13:$E13)))</f>
        <v/>
      </c>
      <c r="G13" s="28">
        <f>SUMPRODUCT(--ISNUMBER(SEARCH("R",$B13:$E13)))</f>
        <v/>
      </c>
      <c r="H13" s="28">
        <f>IF(F13=0,"No Accountable",IF(F13&gt;1,"More than one A",IF(G13=0,"No Responsible","OK")))</f>
        <v/>
      </c>
      <c r="I13" s="10" t="inlineStr">
        <is>
          <t>Log declinations as carefully as awards</t>
        </is>
      </c>
    </row>
    <row r="14" ht="30" customHeight="1">
      <c r="A14" s="37" t="inlineStr">
        <is>
          <t>7. Manage</t>
        </is>
      </c>
      <c r="B14" s="9" t="inlineStr">
        <is>
          <t>I</t>
        </is>
      </c>
      <c r="C14" s="9" t="inlineStr">
        <is>
          <t>C</t>
        </is>
      </c>
      <c r="D14" s="9" t="inlineStr">
        <is>
          <t>R, A</t>
        </is>
      </c>
      <c r="E14" s="9" t="inlineStr">
        <is>
          <t>R</t>
        </is>
      </c>
      <c r="F14" s="28">
        <f>SUMPRODUCT(--ISNUMBER(SEARCH("A",$B14:$E14)))</f>
        <v/>
      </c>
      <c r="G14" s="28">
        <f>SUMPRODUCT(--ISNUMBER(SEARCH("R",$B14:$E14)))</f>
        <v/>
      </c>
      <c r="H14" s="28">
        <f>IF(F14=0,"No Accountable",IF(F14&gt;1,"More than one A",IF(G14=0,"No Responsible","OK")))</f>
        <v/>
      </c>
      <c r="I14" s="10" t="inlineStr">
        <is>
          <t>Accountability moves to the program lead at the award notice. This is the handoff that gets skipped</t>
        </is>
      </c>
    </row>
    <row r="15" ht="30" customHeight="1">
      <c r="A15" s="38" t="inlineStr">
        <is>
          <t>8. Close</t>
        </is>
      </c>
      <c r="B15" s="12" t="inlineStr">
        <is>
          <t>A</t>
        </is>
      </c>
      <c r="C15" s="12" t="inlineStr">
        <is>
          <t>R</t>
        </is>
      </c>
      <c r="D15" s="12" t="inlineStr">
        <is>
          <t>C</t>
        </is>
      </c>
      <c r="E15" s="12" t="inlineStr">
        <is>
          <t>R</t>
        </is>
      </c>
      <c r="F15" s="28">
        <f>SUMPRODUCT(--ISNUMBER(SEARCH("A",$B15:$E15)))</f>
        <v/>
      </c>
      <c r="G15" s="28">
        <f>SUMPRODUCT(--ISNUMBER(SEARCH("R",$B15:$E15)))</f>
        <v/>
      </c>
      <c r="H15" s="28">
        <f>IF(F15=0,"No Accountable",IF(F15&gt;1,"More than one A",IF(G15=0,"No Responsible","OK")))</f>
        <v/>
      </c>
      <c r="I15" s="10" t="inlineStr">
        <is>
          <t>Finance reconciles final spending before the narrative is written</t>
        </is>
      </c>
    </row>
    <row r="16"/>
    <row r="17" ht="20" customHeight="1">
      <c r="A17" s="3" t="inlineStr">
        <is>
          <t>Legend and allowed values</t>
        </is>
      </c>
      <c r="B17" s="4" t="n"/>
      <c r="C17" s="4" t="n"/>
      <c r="D17" s="4" t="n"/>
      <c r="E17" s="4" t="n"/>
      <c r="F17" s="4" t="n"/>
      <c r="G17" s="4" t="n"/>
      <c r="H17" s="4" t="n"/>
      <c r="I17" s="4" t="n"/>
    </row>
    <row r="18">
      <c r="A18" s="39" t="inlineStr">
        <is>
          <t>R</t>
        </is>
      </c>
      <c r="B18" s="10" t="inlineStr">
        <is>
          <t>Responsible. Does the work. A step can have more than one.</t>
        </is>
      </c>
      <c r="C18" s="7" t="n"/>
      <c r="D18" s="7" t="n"/>
      <c r="E18" s="7" t="n"/>
      <c r="F18" s="7" t="n"/>
      <c r="G18" s="7" t="n"/>
      <c r="H18" s="7" t="n"/>
      <c r="I18" s="8" t="n"/>
    </row>
    <row r="19">
      <c r="A19" s="39" t="inlineStr">
        <is>
          <t>A</t>
        </is>
      </c>
      <c r="B19" s="10" t="inlineStr">
        <is>
          <t>Accountable. Answers for the outcome. Exactly one per step.</t>
        </is>
      </c>
      <c r="C19" s="7" t="n"/>
      <c r="D19" s="7" t="n"/>
      <c r="E19" s="7" t="n"/>
      <c r="F19" s="7" t="n"/>
      <c r="G19" s="7" t="n"/>
      <c r="H19" s="7" t="n"/>
      <c r="I19" s="8" t="n"/>
    </row>
    <row r="20">
      <c r="A20" s="39" t="inlineStr">
        <is>
          <t>C</t>
        </is>
      </c>
      <c r="B20" s="10" t="inlineStr">
        <is>
          <t>Consulted. Asked before the decision, two-way.</t>
        </is>
      </c>
      <c r="C20" s="7" t="n"/>
      <c r="D20" s="7" t="n"/>
      <c r="E20" s="7" t="n"/>
      <c r="F20" s="7" t="n"/>
      <c r="G20" s="7" t="n"/>
      <c r="H20" s="7" t="n"/>
      <c r="I20" s="8" t="n"/>
    </row>
    <row r="21">
      <c r="A21" s="39" t="inlineStr">
        <is>
          <t>I</t>
        </is>
      </c>
      <c r="B21" s="10" t="inlineStr">
        <is>
          <t>Informed. Told after the decision, one-way.</t>
        </is>
      </c>
      <c r="C21" s="7" t="n"/>
      <c r="D21" s="7" t="n"/>
      <c r="E21" s="7" t="n"/>
      <c r="F21" s="7" t="n"/>
      <c r="G21" s="7" t="n"/>
      <c r="H21" s="7" t="n"/>
      <c r="I21" s="8" t="n"/>
    </row>
    <row r="22">
      <c r="A22" s="39" t="inlineStr">
        <is>
          <t>R, A</t>
        </is>
      </c>
      <c r="B22" s="10" t="inlineStr">
        <is>
          <t>Does the work and answers for it. Common on small teams.</t>
        </is>
      </c>
      <c r="C22" s="7" t="n"/>
      <c r="D22" s="7" t="n"/>
      <c r="E22" s="7" t="n"/>
      <c r="F22" s="7" t="n"/>
      <c r="G22" s="7" t="n"/>
      <c r="H22" s="7" t="n"/>
      <c r="I22" s="8" t="n"/>
    </row>
    <row r="23">
      <c r="A23" s="39" t="inlineStr"/>
      <c r="B23" s="10" t="inlineStr">
        <is>
          <t>Blank. No role in this step, and that is a valid answer.</t>
        </is>
      </c>
      <c r="C23" s="7" t="n"/>
      <c r="D23" s="7" t="n"/>
      <c r="E23" s="7" t="n"/>
      <c r="F23" s="7" t="n"/>
      <c r="G23" s="7" t="n"/>
      <c r="H23" s="7" t="n"/>
      <c r="I23" s="8" t="n"/>
    </row>
    <row r="24"/>
    <row r="25" ht="20" customHeight="1">
      <c r="A25" s="3" t="inlineStr">
        <is>
          <t>Collapsing roles on a small team</t>
        </is>
      </c>
      <c r="B25" s="4" t="n"/>
      <c r="C25" s="4" t="n"/>
      <c r="D25" s="4" t="n"/>
      <c r="E25" s="4" t="n"/>
      <c r="F25" s="4" t="n"/>
      <c r="G25" s="4" t="n"/>
      <c r="H25" s="4" t="n"/>
      <c r="I25" s="4" t="n"/>
    </row>
    <row r="26" ht="28" customHeight="1">
      <c r="A26" s="18" t="inlineStr">
        <is>
          <t>- The eight steps are the same at every organization size. What changes is the number of people holding them.</t>
        </is>
      </c>
    </row>
    <row r="27" ht="28" customHeight="1">
      <c r="A27" s="18" t="inlineStr">
        <is>
          <t>- Where one person holds several roles, rename two headings to the same name rather than deleting a column. It keeps the grid readable and it makes the concentration visible.</t>
        </is>
      </c>
    </row>
    <row r="28" ht="28" customHeight="1">
      <c r="A28" s="18" t="inlineStr">
        <is>
          <t>- One control survives every collapse: the person who writes at step 4 is not the only person who reviews at step 5. The reviewer does not have to be staff, but it cannot be the author.</t>
        </is>
      </c>
    </row>
    <row r="29"/>
    <row r="30"/>
    <row r="31">
      <c r="A31" s="21" t="inlineStr">
        <is>
          <t>GrantCue - grantcue.com/blog/grant-management-process-steps</t>
        </is>
      </c>
    </row>
  </sheetData>
  <mergeCells count="13">
    <mergeCell ref="B18:I18"/>
    <mergeCell ref="B21:I21"/>
    <mergeCell ref="A2:I2"/>
    <mergeCell ref="A28:I28"/>
    <mergeCell ref="B20:I20"/>
    <mergeCell ref="A1:I1"/>
    <mergeCell ref="B19:I19"/>
    <mergeCell ref="B22:I22"/>
    <mergeCell ref="A27:I27"/>
    <mergeCell ref="A31:I31"/>
    <mergeCell ref="B23:I23"/>
    <mergeCell ref="A4:I4"/>
    <mergeCell ref="A26:I26"/>
  </mergeCells>
  <conditionalFormatting sqref="H8:H15">
    <cfRule type="cellIs" priority="1" operator="equal" dxfId="0">
      <formula>"OK"</formula>
    </cfRule>
    <cfRule type="cellIs" priority="2" operator="notEqual" dxfId="1">
      <formula>"OK"</formula>
    </cfRule>
  </conditionalFormatting>
  <dataValidations count="1">
    <dataValidation sqref="B8:E15" showDropDown="0" showInputMessage="0" showErrorMessage="0" allowBlank="1" promptTitle="RACI value" prompt="R, A, C, I, or R, A. Leave blank if the role has no part in this step." type="list">
      <formula1>'RACI Grid'!$A$18:$A$23</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H46"/>
  <sheetViews>
    <sheetView workbookViewId="0">
      <selection activeCell="A1" sqref="A1"/>
    </sheetView>
  </sheetViews>
  <sheetFormatPr baseColWidth="8" defaultRowHeight="15"/>
  <cols>
    <col width="34" customWidth="1" min="1" max="1"/>
    <col width="14" customWidth="1" min="2" max="2"/>
    <col width="12" customWidth="1" min="3" max="3"/>
    <col width="14" customWidth="1" min="4" max="4"/>
    <col width="50" customWidth="1" min="5" max="5"/>
    <col width="18" customWidth="1" min="6" max="6"/>
    <col width="18" customWidth="1" min="7" max="7"/>
    <col width="22" customWidth="1" min="8" max="8"/>
  </cols>
  <sheetData>
    <row r="1" ht="22" customHeight="1">
      <c r="A1" s="1" t="inlineStr">
        <is>
          <t>Step 2: the go or no-go score</t>
        </is>
      </c>
    </row>
    <row r="2" ht="28" customHeight="1">
      <c r="A2" s="2" t="inlineStr">
        <is>
          <t>A documented judgment about whether an opportunity is worth the staff hours it will cost. Making it explicit is what stops a team applying to everything. Score the opportunity, record the decision and the reason, and keep the noes.</t>
        </is>
      </c>
    </row>
    <row r="3"/>
    <row r="4" ht="20" customHeight="1">
      <c r="A4" s="3" t="inlineStr">
        <is>
          <t>The opportunity</t>
        </is>
      </c>
      <c r="B4" s="4" t="n"/>
      <c r="C4" s="4" t="n"/>
      <c r="D4" s="4" t="n"/>
      <c r="E4" s="4" t="n"/>
      <c r="F4" s="4" t="n"/>
      <c r="G4" s="4" t="n"/>
      <c r="H4" s="4" t="n"/>
    </row>
    <row r="5">
      <c r="A5" s="24" t="inlineStr">
        <is>
          <t>Opportunity name</t>
        </is>
      </c>
      <c r="B5" s="40" t="inlineStr"/>
      <c r="C5" s="11" t="n"/>
      <c r="D5" s="11" t="n"/>
      <c r="E5" s="11" t="n"/>
      <c r="F5" s="11" t="n"/>
      <c r="G5" s="11" t="n"/>
      <c r="H5" s="11" t="n"/>
    </row>
    <row r="6">
      <c r="A6" s="24" t="inlineStr">
        <is>
          <t>Funder</t>
        </is>
      </c>
      <c r="B6" s="40" t="inlineStr"/>
      <c r="C6" s="11" t="n"/>
      <c r="D6" s="11" t="n"/>
      <c r="E6" s="11" t="n"/>
      <c r="F6" s="11" t="n"/>
      <c r="G6" s="11" t="n"/>
      <c r="H6" s="11" t="n"/>
    </row>
    <row r="7">
      <c r="A7" s="24" t="inlineStr">
        <is>
          <t>Amount we would request</t>
        </is>
      </c>
      <c r="B7" s="41" t="n">
        <v>0</v>
      </c>
      <c r="C7" s="11" t="n"/>
      <c r="D7" s="11" t="n"/>
      <c r="E7" s="11" t="n"/>
      <c r="F7" s="11" t="n"/>
      <c r="G7" s="11" t="n"/>
      <c r="H7" s="11" t="n"/>
    </row>
    <row r="8">
      <c r="A8" s="24" t="inlineStr">
        <is>
          <t>Funder deadline</t>
        </is>
      </c>
      <c r="B8" s="22">
        <f>'Process Map'!$C$5</f>
        <v/>
      </c>
      <c r="C8" s="11" t="n"/>
      <c r="D8" s="11" t="n"/>
      <c r="E8" s="11" t="n"/>
      <c r="F8" s="11" t="n"/>
      <c r="G8" s="11" t="n"/>
      <c r="H8" s="11" t="n"/>
    </row>
    <row r="9">
      <c r="A9" s="24" t="inlineStr">
        <is>
          <t>Estimated hours to prepare the application</t>
        </is>
      </c>
      <c r="B9" s="42" t="n">
        <v>0</v>
      </c>
      <c r="C9" s="11" t="n"/>
      <c r="D9" s="11" t="n"/>
      <c r="E9" s="11" t="n"/>
      <c r="F9" s="11" t="n"/>
      <c r="G9" s="11" t="n"/>
      <c r="H9" s="11" t="n"/>
    </row>
    <row r="10">
      <c r="A10" s="24" t="inlineStr">
        <is>
          <t>Eligible? Check the funder's own eligibility language</t>
        </is>
      </c>
      <c r="B10" s="40" t="inlineStr">
        <is>
          <t>Yes</t>
        </is>
      </c>
      <c r="C10" s="36" t="inlineStr">
        <is>
          <t>Eligibility is a gate, not a score. A no here ends it.</t>
        </is>
      </c>
      <c r="D10" s="7" t="n"/>
      <c r="E10" s="7" t="n"/>
      <c r="F10" s="7" t="n"/>
      <c r="G10" s="7" t="n"/>
      <c r="H10" s="8" t="n"/>
    </row>
    <row r="11"/>
    <row r="12" ht="20" customHeight="1">
      <c r="A12" s="3" t="inlineStr">
        <is>
          <t>Score it</t>
        </is>
      </c>
      <c r="B12" s="4" t="n"/>
      <c r="C12" s="4" t="n"/>
      <c r="D12" s="4" t="n"/>
      <c r="E12" s="4" t="n"/>
      <c r="F12" s="4" t="n"/>
      <c r="G12" s="4" t="n"/>
      <c r="H12" s="4" t="n"/>
    </row>
    <row r="13" ht="32" customHeight="1">
      <c r="A13" s="6" t="inlineStr">
        <is>
          <t>Criterion</t>
        </is>
      </c>
      <c r="B13" s="6" t="inlineStr">
        <is>
          <t>Weight (%)</t>
        </is>
      </c>
      <c r="C13" s="6" t="inlineStr">
        <is>
          <t>Score 0-5</t>
        </is>
      </c>
      <c r="D13" s="6" t="inlineStr">
        <is>
          <t>Weighted</t>
        </is>
      </c>
      <c r="E13" s="6" t="inlineStr">
        <is>
          <t>How to score it</t>
        </is>
      </c>
      <c r="F13" s="7" t="n"/>
      <c r="G13" s="7" t="n"/>
      <c r="H13" s="8" t="n"/>
    </row>
    <row r="14" ht="30" customHeight="1">
      <c r="A14" s="10" t="inlineStr">
        <is>
          <t>Mission fit</t>
        </is>
      </c>
      <c r="B14" s="26" t="n">
        <v>25</v>
      </c>
      <c r="C14" s="26" t="n">
        <v>3</v>
      </c>
      <c r="D14" s="28">
        <f>B14*C14</f>
        <v/>
      </c>
      <c r="E14" s="10" t="inlineStr">
        <is>
          <t>5 means the funded work is what we already do. 0 means we would invent a program to qualify.</t>
        </is>
      </c>
      <c r="F14" s="7" t="n"/>
      <c r="G14" s="7" t="n"/>
      <c r="H14" s="8" t="n"/>
    </row>
    <row r="15" ht="30" customHeight="1">
      <c r="A15" s="13" t="inlineStr">
        <is>
          <t>Capacity to deliver if funded</t>
        </is>
      </c>
      <c r="B15" s="26" t="n">
        <v>20</v>
      </c>
      <c r="C15" s="26" t="n">
        <v>3</v>
      </c>
      <c r="D15" s="28">
        <f>B15*C15</f>
        <v/>
      </c>
      <c r="E15" s="13" t="inlineStr">
        <is>
          <t>5 means we could run this with the staff we have. 0 means we would be hiring against a grant we have not won.</t>
        </is>
      </c>
      <c r="F15" s="7" t="n"/>
      <c r="G15" s="7" t="n"/>
      <c r="H15" s="8" t="n"/>
    </row>
    <row r="16" ht="30" customHeight="1">
      <c r="A16" s="10" t="inlineStr">
        <is>
          <t>Cost of applying</t>
        </is>
      </c>
      <c r="B16" s="26" t="n">
        <v>20</v>
      </c>
      <c r="C16" s="26" t="n">
        <v>3</v>
      </c>
      <c r="D16" s="28">
        <f>B16*C16</f>
        <v/>
      </c>
      <c r="E16" s="10" t="inlineStr">
        <is>
          <t>Score this inversely. 5 means a short form we could turn round in two days. 0 means a multi-week submission with a registration we do not hold yet.</t>
        </is>
      </c>
      <c r="F16" s="7" t="n"/>
      <c r="G16" s="7" t="n"/>
      <c r="H16" s="8" t="n"/>
    </row>
    <row r="17" ht="30" customHeight="1">
      <c r="A17" s="13" t="inlineStr">
        <is>
          <t>Award size against the work</t>
        </is>
      </c>
      <c r="B17" s="26" t="n">
        <v>15</v>
      </c>
      <c r="C17" s="26" t="n">
        <v>3</v>
      </c>
      <c r="D17" s="28">
        <f>B17*C17</f>
        <v/>
      </c>
      <c r="E17" s="13" t="inlineStr">
        <is>
          <t>5 means the amount covers what the project actually needs, including the indirect costs the funder allows. 0 means we would be subsidising the funder.</t>
        </is>
      </c>
      <c r="F17" s="7" t="n"/>
      <c r="G17" s="7" t="n"/>
      <c r="H17" s="8" t="n"/>
    </row>
    <row r="18" ht="30" customHeight="1">
      <c r="A18" s="10" t="inlineStr">
        <is>
          <t>Evidence this funder supports organizations like ours</t>
        </is>
      </c>
      <c r="B18" s="26" t="n">
        <v>10</v>
      </c>
      <c r="C18" s="26" t="n">
        <v>3</v>
      </c>
      <c r="D18" s="28">
        <f>B18*C18</f>
        <v/>
      </c>
      <c r="E18" s="10" t="inlineStr">
        <is>
          <t>5 means their published giving history includes work and organization sizes close to ours. 0 means we would be the outlier in their portfolio.</t>
        </is>
      </c>
      <c r="F18" s="7" t="n"/>
      <c r="G18" s="7" t="n"/>
      <c r="H18" s="8" t="n"/>
    </row>
    <row r="19" ht="30" customHeight="1">
      <c r="A19" s="13" t="inlineStr">
        <is>
          <t>Timing against current workload</t>
        </is>
      </c>
      <c r="B19" s="26" t="n">
        <v>10</v>
      </c>
      <c r="C19" s="26" t="n">
        <v>3</v>
      </c>
      <c r="D19" s="28">
        <f>B19*C19</f>
        <v/>
      </c>
      <c r="E19" s="13" t="inlineStr">
        <is>
          <t>5 means the deadline sits clear of our other commitments. 0 means it lands in the same week as another submission or a board meeting.</t>
        </is>
      </c>
      <c r="F19" s="7" t="n"/>
      <c r="G19" s="7" t="n"/>
      <c r="H19" s="8" t="n"/>
    </row>
    <row r="20">
      <c r="A20" s="17" t="inlineStr">
        <is>
          <t>Totals</t>
        </is>
      </c>
      <c r="B20" s="43">
        <f>SUM(B14:B19)</f>
        <v/>
      </c>
      <c r="C20" s="11" t="n"/>
      <c r="D20" s="43">
        <f>SUM(D14:D19)</f>
        <v/>
      </c>
      <c r="E20" s="10">
        <f>IF(B20=100,"Weights total 100, good","Weights must total 100. They currently total "&amp;B20)</f>
        <v/>
      </c>
      <c r="F20" s="7" t="n"/>
      <c r="G20" s="7" t="n"/>
      <c r="H20" s="8" t="n"/>
    </row>
    <row r="21">
      <c r="A21" s="24" t="inlineStr">
        <is>
          <t>Score as a percentage of the maximum</t>
        </is>
      </c>
      <c r="B21" s="11" t="n"/>
      <c r="C21" s="11" t="n"/>
      <c r="D21" s="44">
        <f>IF(B20=0,0,D20/(B20*5))</f>
        <v/>
      </c>
      <c r="E21" s="11" t="n"/>
      <c r="F21" s="11" t="n"/>
      <c r="G21" s="11" t="n"/>
      <c r="H21" s="11" t="n"/>
    </row>
    <row r="22"/>
    <row r="23" ht="20" customHeight="1">
      <c r="A23" s="3" t="inlineStr">
        <is>
          <t>The decision</t>
        </is>
      </c>
      <c r="B23" s="4" t="n"/>
      <c r="C23" s="4" t="n"/>
      <c r="D23" s="4" t="n"/>
      <c r="E23" s="4" t="n"/>
      <c r="F23" s="4" t="n"/>
      <c r="G23" s="4" t="n"/>
      <c r="H23" s="4" t="n"/>
    </row>
    <row r="24">
      <c r="A24" s="17" t="inlineStr">
        <is>
          <t>Go at or above this score</t>
        </is>
      </c>
      <c r="B24" s="45" t="n">
        <v>0.7</v>
      </c>
      <c r="C24" s="11" t="n"/>
      <c r="D24" s="11" t="n"/>
      <c r="E24" s="11" t="n"/>
      <c r="F24" s="11" t="n"/>
      <c r="G24" s="11" t="n"/>
      <c r="H24" s="11" t="n"/>
    </row>
    <row r="25">
      <c r="A25" s="17" t="inlineStr">
        <is>
          <t>Discuss at or above this score</t>
        </is>
      </c>
      <c r="B25" s="45" t="n">
        <v>0.55</v>
      </c>
      <c r="C25" s="11" t="n"/>
      <c r="D25" s="11" t="n"/>
      <c r="E25" s="11" t="n"/>
      <c r="F25" s="11" t="n"/>
      <c r="G25" s="11" t="n"/>
      <c r="H25" s="11" t="n"/>
    </row>
    <row r="26" ht="34" customHeight="1">
      <c r="A26" s="17" t="inlineStr">
        <is>
          <t>Calculated recommendation</t>
        </is>
      </c>
      <c r="B26" s="46">
        <f>IF($B$10="No","No-go: not eligible",IF($B$10="Unclear","Hold: confirm eligibility with the funder",IF(D21&gt;=B24,"Go",IF(D21&gt;=B25,"Discuss","No-go"))))</f>
        <v/>
      </c>
      <c r="C26" s="23" t="inlineStr">
        <is>
          <t>The number is an input to the conversation, not the conversation. A borderline score with a funder relationship behind it can be a go, and a high score you have no capacity to deliver is still a no. Whatever you land on, write the reason in the log below.</t>
        </is>
      </c>
      <c r="D26" s="7" t="n"/>
      <c r="E26" s="7" t="n"/>
      <c r="F26" s="7" t="n"/>
      <c r="G26" s="7" t="n"/>
      <c r="H26" s="8" t="n"/>
    </row>
    <row r="27"/>
    <row r="28" ht="20" customHeight="1">
      <c r="A28" s="3" t="inlineStr">
        <is>
          <t>Decision log, keep the noes</t>
        </is>
      </c>
      <c r="B28" s="4" t="n"/>
      <c r="C28" s="4" t="n"/>
      <c r="D28" s="4" t="n"/>
      <c r="E28" s="4" t="n"/>
      <c r="F28" s="4" t="n"/>
      <c r="G28" s="4" t="n"/>
      <c r="H28" s="4" t="n"/>
    </row>
    <row r="29" ht="32" customHeight="1">
      <c r="A29" s="6" t="inlineStr">
        <is>
          <t>Date decided</t>
        </is>
      </c>
      <c r="B29" s="6" t="inlineStr">
        <is>
          <t>Opportunity</t>
        </is>
      </c>
      <c r="C29" s="6" t="inlineStr">
        <is>
          <t>Funder</t>
        </is>
      </c>
      <c r="D29" s="6" t="inlineStr">
        <is>
          <t>Amount</t>
        </is>
      </c>
      <c r="E29" s="6" t="inlineStr">
        <is>
          <t>Score</t>
        </is>
      </c>
      <c r="F29" s="6" t="inlineStr">
        <is>
          <t>Decision</t>
        </is>
      </c>
      <c r="G29" s="6" t="inlineStr">
        <is>
          <t>Reason recorded</t>
        </is>
      </c>
      <c r="H29" s="6" t="inlineStr">
        <is>
          <t>Decided by</t>
        </is>
      </c>
    </row>
    <row r="30" ht="32" customHeight="1">
      <c r="A30" s="47" t="inlineStr">
        <is>
          <t>EXAMPLE ROW, delete this</t>
        </is>
      </c>
      <c r="B30" s="13" t="inlineStr">
        <is>
          <t>Family literacy expansion</t>
        </is>
      </c>
      <c r="C30" s="13" t="inlineStr">
        <is>
          <t>A small local family foundation (example, not a real funder)</t>
        </is>
      </c>
      <c r="D30" s="48" t="n">
        <v>25000</v>
      </c>
      <c r="E30" s="49" t="n">
        <v>0.78</v>
      </c>
      <c r="F30" s="12" t="inlineStr">
        <is>
          <t>Go</t>
        </is>
      </c>
      <c r="G30" s="13" t="inlineStr">
        <is>
          <t>Two-day application, direct match to the tutoring program we already run, and the budget covers staff time we had planned anyway.</t>
        </is>
      </c>
      <c r="H30" s="13" t="inlineStr">
        <is>
          <t>Executive director</t>
        </is>
      </c>
    </row>
    <row r="31" ht="32" customHeight="1">
      <c r="A31" s="47" t="inlineStr">
        <is>
          <t>EXAMPLE ROW, delete this</t>
        </is>
      </c>
      <c r="B31" s="13" t="inlineStr">
        <is>
          <t>Literacy demonstration program</t>
        </is>
      </c>
      <c r="C31" s="13" t="inlineStr">
        <is>
          <t>A federal agency program (example, not a real funder)</t>
        </is>
      </c>
      <c r="D31" s="48" t="n">
        <v>25000</v>
      </c>
      <c r="E31" s="49" t="n">
        <v>0.41</v>
      </c>
      <c r="F31" s="12" t="inlineStr">
        <is>
          <t>No-go</t>
        </is>
      </c>
      <c r="G31" s="13" t="inlineStr">
        <is>
          <t>Same $25,000 behind a multi-week federal submission and a registration we do not hold. The hours cost more than the award returns.</t>
        </is>
      </c>
      <c r="H31" s="13" t="inlineStr">
        <is>
          <t>Executive director</t>
        </is>
      </c>
    </row>
    <row r="32">
      <c r="A32" s="50" t="inlineStr"/>
      <c r="B32" s="10" t="inlineStr"/>
      <c r="C32" s="10" t="inlineStr"/>
      <c r="D32" s="51" t="n"/>
      <c r="E32" s="52" t="n"/>
      <c r="F32" s="10" t="inlineStr"/>
      <c r="G32" s="10" t="inlineStr"/>
      <c r="H32" s="10" t="inlineStr"/>
    </row>
    <row r="33">
      <c r="A33" s="53" t="inlineStr"/>
      <c r="B33" s="13" t="inlineStr"/>
      <c r="C33" s="13" t="inlineStr"/>
      <c r="D33" s="54" t="n"/>
      <c r="E33" s="55" t="n"/>
      <c r="F33" s="13" t="inlineStr"/>
      <c r="G33" s="13" t="inlineStr"/>
      <c r="H33" s="13" t="inlineStr"/>
    </row>
    <row r="34">
      <c r="A34" s="50" t="inlineStr"/>
      <c r="B34" s="10" t="inlineStr"/>
      <c r="C34" s="10" t="inlineStr"/>
      <c r="D34" s="51" t="n"/>
      <c r="E34" s="52" t="n"/>
      <c r="F34" s="10" t="inlineStr"/>
      <c r="G34" s="10" t="inlineStr"/>
      <c r="H34" s="10" t="inlineStr"/>
    </row>
    <row r="35">
      <c r="A35" s="53" t="inlineStr"/>
      <c r="B35" s="13" t="inlineStr"/>
      <c r="C35" s="13" t="inlineStr"/>
      <c r="D35" s="54" t="n"/>
      <c r="E35" s="55" t="n"/>
      <c r="F35" s="13" t="inlineStr"/>
      <c r="G35" s="13" t="inlineStr"/>
      <c r="H35" s="13" t="inlineStr"/>
    </row>
    <row r="36">
      <c r="A36" s="50" t="inlineStr"/>
      <c r="B36" s="10" t="inlineStr"/>
      <c r="C36" s="10" t="inlineStr"/>
      <c r="D36" s="51" t="n"/>
      <c r="E36" s="52" t="n"/>
      <c r="F36" s="10" t="inlineStr"/>
      <c r="G36" s="10" t="inlineStr"/>
      <c r="H36" s="10" t="inlineStr"/>
    </row>
    <row r="37">
      <c r="A37" s="53" t="inlineStr"/>
      <c r="B37" s="13" t="inlineStr"/>
      <c r="C37" s="13" t="inlineStr"/>
      <c r="D37" s="54" t="n"/>
      <c r="E37" s="55" t="n"/>
      <c r="F37" s="13" t="inlineStr"/>
      <c r="G37" s="13" t="inlineStr"/>
      <c r="H37" s="13" t="inlineStr"/>
    </row>
    <row r="38">
      <c r="A38" s="50" t="inlineStr"/>
      <c r="B38" s="10" t="inlineStr"/>
      <c r="C38" s="10" t="inlineStr"/>
      <c r="D38" s="51" t="n"/>
      <c r="E38" s="52" t="n"/>
      <c r="F38" s="10" t="inlineStr"/>
      <c r="G38" s="10" t="inlineStr"/>
      <c r="H38" s="10" t="inlineStr"/>
    </row>
    <row r="39">
      <c r="A39" s="53" t="inlineStr"/>
      <c r="B39" s="13" t="inlineStr"/>
      <c r="C39" s="13" t="inlineStr"/>
      <c r="D39" s="54" t="n"/>
      <c r="E39" s="55" t="n"/>
      <c r="F39" s="13" t="inlineStr"/>
      <c r="G39" s="13" t="inlineStr"/>
      <c r="H39" s="13" t="inlineStr"/>
    </row>
    <row r="40">
      <c r="A40" s="50" t="inlineStr"/>
      <c r="B40" s="10" t="inlineStr"/>
      <c r="C40" s="10" t="inlineStr"/>
      <c r="D40" s="51" t="n"/>
      <c r="E40" s="52" t="n"/>
      <c r="F40" s="10" t="inlineStr"/>
      <c r="G40" s="10" t="inlineStr"/>
      <c r="H40" s="10" t="inlineStr"/>
    </row>
    <row r="41">
      <c r="A41" s="53" t="inlineStr"/>
      <c r="B41" s="13" t="inlineStr"/>
      <c r="C41" s="13" t="inlineStr"/>
      <c r="D41" s="54" t="n"/>
      <c r="E41" s="55" t="n"/>
      <c r="F41" s="13" t="inlineStr"/>
      <c r="G41" s="13" t="inlineStr"/>
      <c r="H41" s="13" t="inlineStr"/>
    </row>
    <row r="42">
      <c r="A42" s="50" t="inlineStr"/>
      <c r="B42" s="10" t="inlineStr"/>
      <c r="C42" s="10" t="inlineStr"/>
      <c r="D42" s="51" t="n"/>
      <c r="E42" s="52" t="n"/>
      <c r="F42" s="10" t="inlineStr"/>
      <c r="G42" s="10" t="inlineStr"/>
      <c r="H42" s="10" t="inlineStr"/>
    </row>
    <row r="43">
      <c r="A43" s="53" t="inlineStr"/>
      <c r="B43" s="13" t="inlineStr"/>
      <c r="C43" s="13" t="inlineStr"/>
      <c r="D43" s="54" t="n"/>
      <c r="E43" s="55" t="n"/>
      <c r="F43" s="13" t="inlineStr"/>
      <c r="G43" s="13" t="inlineStr"/>
      <c r="H43" s="13" t="inlineStr"/>
    </row>
    <row r="44">
      <c r="A44" s="17" t="inlineStr">
        <is>
          <t>Applications logged</t>
        </is>
      </c>
      <c r="B44" s="43">
        <f>COUNTA(B30:B43)</f>
        <v/>
      </c>
      <c r="C44" s="43">
        <f>COUNTIF(F30:F43,"Go")&amp;" go, "&amp;COUNTIF(F30:F43,"No-go")&amp;" no-go"</f>
        <v/>
      </c>
      <c r="D44" s="56">
        <f>SUMIF(F30:F43,"Go",D30:D43)</f>
        <v/>
      </c>
      <c r="E44" s="36" t="inlineStr">
        <is>
          <t>Total requested across the go decisions, example rows included until you delete them</t>
        </is>
      </c>
      <c r="F44" s="7" t="n"/>
      <c r="G44" s="7" t="n"/>
      <c r="H44" s="8" t="n"/>
    </row>
    <row r="45"/>
    <row r="46">
      <c r="A46" s="21" t="inlineStr">
        <is>
          <t>GrantCue - grantcue.com/blog/grant-management-process-steps</t>
        </is>
      </c>
    </row>
  </sheetData>
  <mergeCells count="14">
    <mergeCell ref="E14:H14"/>
    <mergeCell ref="C26:H26"/>
    <mergeCell ref="C10:H10"/>
    <mergeCell ref="E17:H17"/>
    <mergeCell ref="E18:H18"/>
    <mergeCell ref="A46:H46"/>
    <mergeCell ref="A2:H2"/>
    <mergeCell ref="E20:H20"/>
    <mergeCell ref="E44:H44"/>
    <mergeCell ref="E16:H16"/>
    <mergeCell ref="E15:H15"/>
    <mergeCell ref="A1:H1"/>
    <mergeCell ref="E19:H19"/>
    <mergeCell ref="E13:H13"/>
  </mergeCells>
  <dataValidations count="3">
    <dataValidation sqref="B10" showDropDown="0" showInputMessage="0" showErrorMessage="0" allowBlank="1" type="list">
      <formula1>"Yes,No,Unclear"</formula1>
    </dataValidation>
    <dataValidation sqref="C14:C19" showDropDown="0" showInputMessage="0" showErrorMessage="0" allowBlank="1" errorTitle="Score out of range" error="Scores run from 0 to 5." type="whole" operator="between">
      <formula1>0</formula1>
      <formula2>5</formula2>
    </dataValidation>
    <dataValidation sqref="F32:F43" showDropDown="0" showInputMessage="0" showErrorMessage="0" allowBlank="1" type="list">
      <formula1>"Go,No-go,Discuss,Hold"</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H33"/>
  <sheetViews>
    <sheetView workbookViewId="0">
      <pane ySplit="5" topLeftCell="A6" activePane="bottomLeft" state="frozen"/>
      <selection pane="bottomLeft" activeCell="A1" sqref="A1"/>
    </sheetView>
  </sheetViews>
  <sheetFormatPr baseColWidth="8" defaultRowHeight="15"/>
  <cols>
    <col width="52" customWidth="1" min="1" max="1"/>
    <col width="16" customWidth="1" min="2" max="2"/>
    <col width="20" customWidth="1" min="3" max="3"/>
    <col width="30" customWidth="1" min="4" max="4"/>
    <col width="12" customWidth="1" min="5" max="5"/>
    <col width="13" customWidth="1" min="6" max="6"/>
    <col width="14" customWidth="1" min="7" max="7"/>
    <col width="30" customWidth="1" min="8" max="8"/>
  </cols>
  <sheetData>
    <row r="1" ht="22" customHeight="1">
      <c r="A1" s="1" t="inlineStr">
        <is>
          <t>Application checklist with owners and internal dates</t>
        </is>
      </c>
    </row>
    <row r="2" ht="28" customHeight="1">
      <c r="A2" s="2" t="inlineStr">
        <is>
          <t>Every narrative section, form and attachment for one submission. Due dates are calculated backwards from the submission target on the Process Map tab, so they move when the deadline moves. Assign each line to a named person, because an unassigned attachment is the one that goes missing.</t>
        </is>
      </c>
    </row>
    <row r="3"/>
    <row r="4"/>
    <row r="5" ht="32" customHeight="1">
      <c r="A5" s="6" t="inlineStr">
        <is>
          <t>Item</t>
        </is>
      </c>
      <c r="B5" s="6" t="inlineStr">
        <is>
          <t>Category</t>
        </is>
      </c>
      <c r="C5" s="6" t="inlineStr">
        <is>
          <t>Owner</t>
        </is>
      </c>
      <c r="D5" s="6" t="inlineStr">
        <is>
          <t>Where it lives</t>
        </is>
      </c>
      <c r="E5" s="6" t="inlineStr">
        <is>
          <t>Days before target</t>
        </is>
      </c>
      <c r="F5" s="6" t="inlineStr">
        <is>
          <t>Due date</t>
        </is>
      </c>
      <c r="G5" s="6" t="inlineStr">
        <is>
          <t>Status</t>
        </is>
      </c>
      <c r="H5" s="6" t="inlineStr">
        <is>
          <t>Notes</t>
        </is>
      </c>
    </row>
    <row r="6">
      <c r="A6" s="10" t="inlineStr">
        <is>
          <t>Confirm eligibility in the funder's own words, not a summary of them</t>
        </is>
      </c>
      <c r="B6" s="57" t="inlineStr">
        <is>
          <t>Compliance</t>
        </is>
      </c>
      <c r="C6" s="58" t="inlineStr"/>
      <c r="D6" s="10" t="inlineStr"/>
      <c r="E6" s="26" t="n">
        <v>40</v>
      </c>
      <c r="F6" s="27">
        <f>'Process Map'!$C$6-E6</f>
        <v/>
      </c>
      <c r="G6" s="29" t="inlineStr">
        <is>
          <t>Not started</t>
        </is>
      </c>
      <c r="H6" s="30" t="n"/>
    </row>
    <row r="7">
      <c r="A7" s="13" t="inlineStr">
        <is>
          <t>Confirm the application portal registration and credentials are active, and that we know who holds them</t>
        </is>
      </c>
      <c r="B7" s="59" t="inlineStr">
        <is>
          <t>Portal</t>
        </is>
      </c>
      <c r="C7" s="58" t="inlineStr"/>
      <c r="D7" s="13" t="inlineStr"/>
      <c r="E7" s="26" t="n">
        <v>40</v>
      </c>
      <c r="F7" s="27">
        <f>'Process Map'!$C$6-E7</f>
        <v/>
      </c>
      <c r="G7" s="29" t="inlineStr">
        <is>
          <t>Not started</t>
        </is>
      </c>
      <c r="H7" s="30" t="n"/>
    </row>
    <row r="8">
      <c r="A8" s="10" t="inlineStr">
        <is>
          <t>Confirm any registration the funder requires is current (federal applicants register at SAM.gov)</t>
        </is>
      </c>
      <c r="B8" s="57" t="inlineStr">
        <is>
          <t>Portal</t>
        </is>
      </c>
      <c r="C8" s="58" t="inlineStr"/>
      <c r="D8" s="10" t="inlineStr"/>
      <c r="E8" s="26" t="n">
        <v>38</v>
      </c>
      <c r="F8" s="27">
        <f>'Process Map'!$C$6-E8</f>
        <v/>
      </c>
      <c r="G8" s="29" t="inlineStr">
        <is>
          <t>Not started</t>
        </is>
      </c>
      <c r="H8" s="30" t="n"/>
    </row>
    <row r="9">
      <c r="A9" s="13" t="inlineStr">
        <is>
          <t>Read the full notice and list every required form, limit and formatting rule</t>
        </is>
      </c>
      <c r="B9" s="59" t="inlineStr">
        <is>
          <t>Compliance</t>
        </is>
      </c>
      <c r="C9" s="58" t="inlineStr"/>
      <c r="D9" s="13" t="inlineStr"/>
      <c r="E9" s="26" t="n">
        <v>38</v>
      </c>
      <c r="F9" s="27">
        <f>'Process Map'!$C$6-E9</f>
        <v/>
      </c>
      <c r="G9" s="29" t="inlineStr">
        <is>
          <t>Not started</t>
        </is>
      </c>
      <c r="H9" s="30" t="n"/>
    </row>
    <row r="10">
      <c r="A10" s="10" t="inlineStr">
        <is>
          <t>Letters of support requested from partners</t>
        </is>
      </c>
      <c r="B10" s="57" t="inlineStr">
        <is>
          <t>Attachment</t>
        </is>
      </c>
      <c r="C10" s="58" t="inlineStr"/>
      <c r="D10" s="10" t="inlineStr"/>
      <c r="E10" s="26" t="n">
        <v>30</v>
      </c>
      <c r="F10" s="27">
        <f>'Process Map'!$C$6-E10</f>
        <v/>
      </c>
      <c r="G10" s="29" t="inlineStr">
        <is>
          <t>Not started</t>
        </is>
      </c>
      <c r="H10" s="30" t="n"/>
    </row>
    <row r="11">
      <c r="A11" s="13" t="inlineStr">
        <is>
          <t>Project narrative, first full draft</t>
        </is>
      </c>
      <c r="B11" s="59" t="inlineStr">
        <is>
          <t>Narrative</t>
        </is>
      </c>
      <c r="C11" s="58" t="inlineStr"/>
      <c r="D11" s="13" t="inlineStr"/>
      <c r="E11" s="26" t="n">
        <v>20</v>
      </c>
      <c r="F11" s="27">
        <f>'Process Map'!$C$6-E11</f>
        <v/>
      </c>
      <c r="G11" s="29" t="inlineStr">
        <is>
          <t>Not started</t>
        </is>
      </c>
      <c r="H11" s="30" t="n"/>
    </row>
    <row r="12">
      <c r="A12" s="10" t="inlineStr">
        <is>
          <t>Budget spreadsheet, drafted alongside the narrative</t>
        </is>
      </c>
      <c r="B12" s="57" t="inlineStr">
        <is>
          <t>Budget</t>
        </is>
      </c>
      <c r="C12" s="58" t="inlineStr"/>
      <c r="D12" s="10" t="inlineStr"/>
      <c r="E12" s="26" t="n">
        <v>20</v>
      </c>
      <c r="F12" s="27">
        <f>'Process Map'!$C$6-E12</f>
        <v/>
      </c>
      <c r="G12" s="29" t="inlineStr">
        <is>
          <t>Not started</t>
        </is>
      </c>
      <c r="H12" s="30" t="n"/>
    </row>
    <row r="13">
      <c r="A13" s="13" t="inlineStr">
        <is>
          <t>Budget narrative or justification for each line</t>
        </is>
      </c>
      <c r="B13" s="59" t="inlineStr">
        <is>
          <t>Budget</t>
        </is>
      </c>
      <c r="C13" s="58" t="inlineStr"/>
      <c r="D13" s="13" t="inlineStr"/>
      <c r="E13" s="26" t="n">
        <v>18</v>
      </c>
      <c r="F13" s="27">
        <f>'Process Map'!$C$6-E13</f>
        <v/>
      </c>
      <c r="G13" s="29" t="inlineStr">
        <is>
          <t>Not started</t>
        </is>
      </c>
      <c r="H13" s="30" t="n"/>
    </row>
    <row r="14">
      <c r="A14" s="10" t="inlineStr">
        <is>
          <t>Work plan, timeline or logic model</t>
        </is>
      </c>
      <c r="B14" s="57" t="inlineStr">
        <is>
          <t>Narrative</t>
        </is>
      </c>
      <c r="C14" s="58" t="inlineStr"/>
      <c r="D14" s="10" t="inlineStr"/>
      <c r="E14" s="26" t="n">
        <v>18</v>
      </c>
      <c r="F14" s="27">
        <f>'Process Map'!$C$6-E14</f>
        <v/>
      </c>
      <c r="G14" s="29" t="inlineStr">
        <is>
          <t>Not started</t>
        </is>
      </c>
      <c r="H14" s="30" t="n"/>
    </row>
    <row r="15">
      <c r="A15" s="13" t="inlineStr">
        <is>
          <t>Outcomes and how each one will be measured</t>
        </is>
      </c>
      <c r="B15" s="59" t="inlineStr">
        <is>
          <t>Narrative</t>
        </is>
      </c>
      <c r="C15" s="58" t="inlineStr"/>
      <c r="D15" s="13" t="inlineStr"/>
      <c r="E15" s="26" t="n">
        <v>16</v>
      </c>
      <c r="F15" s="27">
        <f>'Process Map'!$C$6-E15</f>
        <v/>
      </c>
      <c r="G15" s="29" t="inlineStr">
        <is>
          <t>Not started</t>
        </is>
      </c>
      <c r="H15" s="30" t="n"/>
    </row>
    <row r="16">
      <c r="A16" s="10" t="inlineStr">
        <is>
          <t>Organization description, history and current programs</t>
        </is>
      </c>
      <c r="B16" s="57" t="inlineStr">
        <is>
          <t>Narrative</t>
        </is>
      </c>
      <c r="C16" s="58" t="inlineStr"/>
      <c r="D16" s="10" t="inlineStr"/>
      <c r="E16" s="26" t="n">
        <v>16</v>
      </c>
      <c r="F16" s="27">
        <f>'Process Map'!$C$6-E16</f>
        <v/>
      </c>
      <c r="G16" s="29" t="inlineStr">
        <is>
          <t>Not started</t>
        </is>
      </c>
      <c r="H16" s="30" t="n"/>
    </row>
    <row r="17">
      <c r="A17" s="13" t="inlineStr">
        <is>
          <t>Key staff bios or resumes</t>
        </is>
      </c>
      <c r="B17" s="59" t="inlineStr">
        <is>
          <t>Attachment</t>
        </is>
      </c>
      <c r="C17" s="58" t="inlineStr"/>
      <c r="D17" s="13" t="inlineStr"/>
      <c r="E17" s="26" t="n">
        <v>14</v>
      </c>
      <c r="F17" s="27">
        <f>'Process Map'!$C$6-E17</f>
        <v/>
      </c>
      <c r="G17" s="29" t="inlineStr">
        <is>
          <t>Not started</t>
        </is>
      </c>
      <c r="H17" s="30" t="n"/>
    </row>
    <row r="18">
      <c r="A18" s="10" t="inlineStr">
        <is>
          <t>Audited financials, or the most recent financial statements if unaudited</t>
        </is>
      </c>
      <c r="B18" s="57" t="inlineStr">
        <is>
          <t>Attachment</t>
        </is>
      </c>
      <c r="C18" s="58" t="inlineStr"/>
      <c r="D18" s="10" t="inlineStr"/>
      <c r="E18" s="26" t="n">
        <v>14</v>
      </c>
      <c r="F18" s="27">
        <f>'Process Map'!$C$6-E18</f>
        <v/>
      </c>
      <c r="G18" s="29" t="inlineStr">
        <is>
          <t>Not started</t>
        </is>
      </c>
      <c r="H18" s="30" t="n"/>
    </row>
    <row r="19">
      <c r="A19" s="13" t="inlineStr">
        <is>
          <t>IRS determination letter</t>
        </is>
      </c>
      <c r="B19" s="59" t="inlineStr">
        <is>
          <t>Attachment</t>
        </is>
      </c>
      <c r="C19" s="58" t="inlineStr"/>
      <c r="D19" s="13" t="inlineStr"/>
      <c r="E19" s="26" t="n">
        <v>14</v>
      </c>
      <c r="F19" s="27">
        <f>'Process Map'!$C$6-E19</f>
        <v/>
      </c>
      <c r="G19" s="29" t="inlineStr">
        <is>
          <t>Not started</t>
        </is>
      </c>
      <c r="H19" s="30" t="n"/>
    </row>
    <row r="20">
      <c r="A20" s="10" t="inlineStr">
        <is>
          <t>Board of directors list with affiliations</t>
        </is>
      </c>
      <c r="B20" s="57" t="inlineStr">
        <is>
          <t>Attachment</t>
        </is>
      </c>
      <c r="C20" s="58" t="inlineStr"/>
      <c r="D20" s="10" t="inlineStr"/>
      <c r="E20" s="26" t="n">
        <v>14</v>
      </c>
      <c r="F20" s="27">
        <f>'Process Map'!$C$6-E20</f>
        <v/>
      </c>
      <c r="G20" s="29" t="inlineStr">
        <is>
          <t>Not started</t>
        </is>
      </c>
      <c r="H20" s="30" t="n"/>
    </row>
    <row r="21">
      <c r="A21" s="13" t="inlineStr">
        <is>
          <t>Organizational chart</t>
        </is>
      </c>
      <c r="B21" s="59" t="inlineStr">
        <is>
          <t>Attachment</t>
        </is>
      </c>
      <c r="C21" s="58" t="inlineStr"/>
      <c r="D21" s="13" t="inlineStr"/>
      <c r="E21" s="26" t="n">
        <v>14</v>
      </c>
      <c r="F21" s="27">
        <f>'Process Map'!$C$6-E21</f>
        <v/>
      </c>
      <c r="G21" s="29" t="inlineStr">
        <is>
          <t>Not started</t>
        </is>
      </c>
      <c r="H21" s="30" t="n"/>
    </row>
    <row r="22">
      <c r="A22" s="10" t="inlineStr">
        <is>
          <t>Letters of support received and filed</t>
        </is>
      </c>
      <c r="B22" s="57" t="inlineStr">
        <is>
          <t>Attachment</t>
        </is>
      </c>
      <c r="C22" s="58" t="inlineStr"/>
      <c r="D22" s="10" t="inlineStr"/>
      <c r="E22" s="26" t="n">
        <v>10</v>
      </c>
      <c r="F22" s="27">
        <f>'Process Map'!$C$6-E22</f>
        <v/>
      </c>
      <c r="G22" s="29" t="inlineStr">
        <is>
          <t>Not started</t>
        </is>
      </c>
      <c r="H22" s="30" t="n"/>
    </row>
    <row r="23">
      <c r="A23" s="13" t="inlineStr">
        <is>
          <t>All required funder forms and certifications completed</t>
        </is>
      </c>
      <c r="B23" s="59" t="inlineStr">
        <is>
          <t>Compliance</t>
        </is>
      </c>
      <c r="C23" s="58" t="inlineStr"/>
      <c r="D23" s="13" t="inlineStr"/>
      <c r="E23" s="26" t="n">
        <v>10</v>
      </c>
      <c r="F23" s="27">
        <f>'Process Map'!$C$6-E23</f>
        <v/>
      </c>
      <c r="G23" s="29" t="inlineStr">
        <is>
          <t>Not started</t>
        </is>
      </c>
      <c r="H23" s="30" t="n"/>
    </row>
    <row r="24">
      <c r="A24" s="10" t="inlineStr">
        <is>
          <t>Independent review completed. The reviewer is not the author</t>
        </is>
      </c>
      <c r="B24" s="57" t="inlineStr">
        <is>
          <t>Compliance</t>
        </is>
      </c>
      <c r="C24" s="58" t="inlineStr"/>
      <c r="D24" s="10" t="inlineStr"/>
      <c r="E24" s="26" t="n">
        <v>5</v>
      </c>
      <c r="F24" s="27">
        <f>'Process Map'!$C$6-E24</f>
        <v/>
      </c>
      <c r="G24" s="29" t="inlineStr">
        <is>
          <t>Not started</t>
        </is>
      </c>
      <c r="H24" s="30" t="n"/>
    </row>
    <row r="25">
      <c r="A25" s="13" t="inlineStr">
        <is>
          <t>Budget arithmetic checked, and every figure quoted in the narrative matched to the budget table</t>
        </is>
      </c>
      <c r="B25" s="59" t="inlineStr">
        <is>
          <t>Compliance</t>
        </is>
      </c>
      <c r="C25" s="58" t="inlineStr"/>
      <c r="D25" s="13" t="inlineStr"/>
      <c r="E25" s="26" t="n">
        <v>5</v>
      </c>
      <c r="F25" s="27">
        <f>'Process Map'!$C$6-E25</f>
        <v/>
      </c>
      <c r="G25" s="29" t="inlineStr">
        <is>
          <t>Not started</t>
        </is>
      </c>
      <c r="H25" s="30" t="n"/>
    </row>
    <row r="26">
      <c r="A26" s="10" t="inlineStr">
        <is>
          <t>Authorized signature obtained</t>
        </is>
      </c>
      <c r="B26" s="57" t="inlineStr">
        <is>
          <t>Compliance</t>
        </is>
      </c>
      <c r="C26" s="58" t="inlineStr"/>
      <c r="D26" s="10" t="inlineStr"/>
      <c r="E26" s="26" t="n">
        <v>3</v>
      </c>
      <c r="F26" s="27">
        <f>'Process Map'!$C$6-E26</f>
        <v/>
      </c>
      <c r="G26" s="29" t="inlineStr">
        <is>
          <t>Not started</t>
        </is>
      </c>
      <c r="H26" s="30" t="n"/>
    </row>
    <row r="27">
      <c r="A27" s="13" t="inlineStr">
        <is>
          <t>Final package assembled in the funder's required format and file naming</t>
        </is>
      </c>
      <c r="B27" s="59" t="inlineStr">
        <is>
          <t>Compliance</t>
        </is>
      </c>
      <c r="C27" s="58" t="inlineStr"/>
      <c r="D27" s="13" t="inlineStr"/>
      <c r="E27" s="26" t="n">
        <v>2</v>
      </c>
      <c r="F27" s="27">
        <f>'Process Map'!$C$6-E27</f>
        <v/>
      </c>
      <c r="G27" s="29" t="inlineStr">
        <is>
          <t>Not started</t>
        </is>
      </c>
      <c r="H27" s="30" t="n"/>
    </row>
    <row r="28">
      <c r="A28" s="10" t="inlineStr">
        <is>
          <t>Submitted, with the confirmation receipt saved to the grant file</t>
        </is>
      </c>
      <c r="B28" s="57" t="inlineStr">
        <is>
          <t>Portal</t>
        </is>
      </c>
      <c r="C28" s="58" t="inlineStr"/>
      <c r="D28" s="10" t="inlineStr"/>
      <c r="E28" s="26" t="n">
        <v>0</v>
      </c>
      <c r="F28" s="27">
        <f>'Process Map'!$C$6-E28</f>
        <v/>
      </c>
      <c r="G28" s="29" t="inlineStr">
        <is>
          <t>Not started</t>
        </is>
      </c>
      <c r="H28" s="30" t="n"/>
    </row>
    <row r="29"/>
    <row r="30">
      <c r="A30" s="17" t="inlineStr">
        <is>
          <t>Completion</t>
        </is>
      </c>
      <c r="B30" s="43">
        <f>COUNTIF(G6:G28,"Done")&amp;" of "&amp;COUNTA(A6:A28)</f>
        <v/>
      </c>
      <c r="C30" s="33">
        <f>COUNTIF(G6:G28,"Done")/COUNTA(A6:A28)</f>
        <v/>
      </c>
      <c r="D30" s="43">
        <f>COUNTBLANK(C6:C28)&amp;" items still have no named owner"</f>
        <v/>
      </c>
      <c r="E30" s="11" t="n"/>
      <c r="F30" s="60">
        <f>IF(COUNTIF(G6:G28,"Done")=COUNTA(A6:A28),"All done",MIN(IF(G6:G28&lt;&gt;"Done",F6:F28)))</f>
        <v/>
      </c>
      <c r="G30" s="36" t="inlineStr">
        <is>
          <t>Next item due</t>
        </is>
      </c>
      <c r="H30" s="11" t="n"/>
    </row>
    <row r="31">
      <c r="A31" s="20" t="inlineStr">
        <is>
          <t>The next-due cell is an array formula. If your spreadsheet shows an error there, click into the cell and press Control, Shift and Enter.</t>
        </is>
      </c>
    </row>
    <row r="32"/>
    <row r="33">
      <c r="A33" s="21" t="inlineStr">
        <is>
          <t>GrantCue - grantcue.com/blog/grant-management-process-steps</t>
        </is>
      </c>
    </row>
  </sheetData>
  <mergeCells count="4">
    <mergeCell ref="A33:H33"/>
    <mergeCell ref="A31:H31"/>
    <mergeCell ref="A2:H2"/>
    <mergeCell ref="A1:H1"/>
  </mergeCells>
  <conditionalFormatting sqref="G6:G28">
    <cfRule type="cellIs" priority="1" operator="equal" dxfId="0">
      <formula>"Done"</formula>
    </cfRule>
    <cfRule type="cellIs" priority="2" operator="equal" dxfId="1">
      <formula>"Blocked"</formula>
    </cfRule>
  </conditionalFormatting>
  <conditionalFormatting sqref="C6:C28">
    <cfRule type="expression" priority="3" dxfId="2">
      <formula>ISBLANK(C6)</formula>
    </cfRule>
  </conditionalFormatting>
  <dataValidations count="1">
    <dataValidation sqref="G6:G28" showDropDown="0" showInputMessage="0" showErrorMessage="0" allowBlank="1" type="list">
      <formula1>"Not started,In progress,Blocked,Not required,Done"</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I18"/>
  <sheetViews>
    <sheetView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22" customWidth="1" min="1" max="1"/>
    <col width="30" customWidth="1" min="2" max="2"/>
    <col width="44" customWidth="1" min="3" max="3"/>
    <col width="44" customWidth="1" min="4" max="4"/>
    <col width="12" customWidth="1" min="5" max="5"/>
    <col width="22" customWidth="1" min="6" max="6"/>
    <col width="13" customWidth="1" min="7" max="7"/>
    <col width="13" customWidth="1" min="8" max="8"/>
    <col width="26" customWidth="1" min="9" max="9"/>
  </cols>
  <sheetData>
    <row r="1" ht="22" customHeight="1">
      <c r="A1" s="1" t="inlineStr">
        <is>
          <t>Handoffs: where a grant goes quiet</t>
        </is>
      </c>
    </row>
    <row r="2" ht="28" customHeight="1">
      <c r="A2" s="2" t="inlineStr">
        <is>
          <t>A step is finished when the person who owns the next step accepts its output, not when the previous owner stops working on it. These are the seven points where the work changes hands. Four of them are the ones that break.</t>
        </is>
      </c>
    </row>
    <row r="3"/>
    <row r="4"/>
    <row r="5" ht="32" customHeight="1">
      <c r="A5" s="6" t="inlineStr">
        <is>
          <t>Handoff</t>
        </is>
      </c>
      <c r="B5" s="6" t="inlineStr">
        <is>
          <t>What transfers</t>
        </is>
      </c>
      <c r="C5" s="6" t="inlineStr">
        <is>
          <t>How it fails when nobody owns it</t>
        </is>
      </c>
      <c r="D5" s="6" t="inlineStr">
        <is>
          <t>The test the receiving owner applies</t>
        </is>
      </c>
      <c r="E5" s="6" t="inlineStr">
        <is>
          <t>Priority</t>
        </is>
      </c>
      <c r="F5" s="6" t="inlineStr">
        <is>
          <t>Accepting owner</t>
        </is>
      </c>
      <c r="G5" s="6" t="inlineStr">
        <is>
          <t>Confirmed</t>
        </is>
      </c>
      <c r="H5" s="6" t="inlineStr">
        <is>
          <t>Date confirmed</t>
        </is>
      </c>
      <c r="I5" s="6" t="inlineStr">
        <is>
          <t>Notes</t>
        </is>
      </c>
    </row>
    <row r="6" ht="46" customHeight="1">
      <c r="A6" s="24" t="inlineStr">
        <is>
          <t>1 to 2, screen to decide</t>
        </is>
      </c>
      <c r="B6" s="10" t="inlineStr">
        <is>
          <t>The shortlist, each item with its deadline, amount and eligibility verdict</t>
        </is>
      </c>
      <c r="C6" s="10" t="inlineStr">
        <is>
          <t>The shortlist sits with nobody empowered to say no, so opportunities age out rather than being declined</t>
        </is>
      </c>
      <c r="D6" s="10" t="inlineStr">
        <is>
          <t>The decision owner holds the shortlist and a date by which each item gets a verdict</t>
        </is>
      </c>
      <c r="E6" s="9" t="inlineStr">
        <is>
          <t>High</t>
        </is>
      </c>
      <c r="F6" s="25" t="inlineStr"/>
      <c r="G6" s="26" t="inlineStr">
        <is>
          <t>No</t>
        </is>
      </c>
      <c r="H6" s="61" t="n"/>
      <c r="I6" s="10" t="inlineStr"/>
    </row>
    <row r="7" ht="46" customHeight="1">
      <c r="A7" s="31" t="inlineStr">
        <is>
          <t>2 to 3, decide to plan</t>
        </is>
      </c>
      <c r="B7" s="13" t="inlineStr">
        <is>
          <t>A dated go decision, the recorded reason, and the amount being requested</t>
        </is>
      </c>
      <c r="C7" s="13" t="inlineStr">
        <is>
          <t>Work starts before anyone has agreed what winning would cost the organization to deliver</t>
        </is>
      </c>
      <c r="D7" s="13" t="inlineStr">
        <is>
          <t>The planner has the deadline, the amount and the reason the decision was a yes</t>
        </is>
      </c>
      <c r="E7" s="12" t="inlineStr">
        <is>
          <t>Standard</t>
        </is>
      </c>
      <c r="F7" s="25" t="inlineStr"/>
      <c r="G7" s="26" t="inlineStr">
        <is>
          <t>No</t>
        </is>
      </c>
      <c r="H7" s="61" t="n"/>
      <c r="I7" s="13" t="inlineStr"/>
    </row>
    <row r="8" ht="46" customHeight="1">
      <c r="A8" s="24" t="inlineStr">
        <is>
          <t>3 to 4, plan to write</t>
        </is>
      </c>
      <c r="B8" s="10" t="inlineStr">
        <is>
          <t>The task list, the owners, the internal due dates and the attachment assignments</t>
        </is>
      </c>
      <c r="C8" s="10" t="inlineStr">
        <is>
          <t>Someone assigns the tasks but nobody agrees the internal dates, so everything compresses into the final week</t>
        </is>
      </c>
      <c r="D8" s="10" t="inlineStr">
        <is>
          <t>Every person with a task has accepted their internal date, in writing, not in a meeting</t>
        </is>
      </c>
      <c r="E8" s="9" t="inlineStr">
        <is>
          <t>High</t>
        </is>
      </c>
      <c r="F8" s="25" t="inlineStr"/>
      <c r="G8" s="26" t="inlineStr">
        <is>
          <t>No</t>
        </is>
      </c>
      <c r="H8" s="61" t="n"/>
      <c r="I8" s="10" t="inlineStr"/>
    </row>
    <row r="9" ht="46" customHeight="1">
      <c r="A9" s="31" t="inlineStr">
        <is>
          <t>4 to 5, write to review</t>
        </is>
      </c>
      <c r="B9" s="13" t="inlineStr">
        <is>
          <t>The complete draft plus the funder's own instructions</t>
        </is>
      </c>
      <c r="C9" s="13" t="inlineStr">
        <is>
          <t>The author reviews their own work, and an author cannot see the gaps in their own draft</t>
        </is>
      </c>
      <c r="D9" s="13" t="inlineStr">
        <is>
          <t>The reviewer is not the author and has the funder's instructions in hand, not a summary of them</t>
        </is>
      </c>
      <c r="E9" s="12" t="inlineStr">
        <is>
          <t>Standard</t>
        </is>
      </c>
      <c r="F9" s="25" t="inlineStr"/>
      <c r="G9" s="26" t="inlineStr">
        <is>
          <t>No</t>
        </is>
      </c>
      <c r="H9" s="61" t="n"/>
      <c r="I9" s="13" t="inlineStr"/>
    </row>
    <row r="10" ht="46" customHeight="1">
      <c r="A10" s="24" t="inlineStr">
        <is>
          <t>5 to 6, submit to track</t>
        </is>
      </c>
      <c r="B10" s="10" t="inlineStr">
        <is>
          <t>The submission confirmation receipt, the amount, the date and the portal reference</t>
        </is>
      </c>
      <c r="C10" s="10" t="inlineStr">
        <is>
          <t>Nothing records what went out, so the organization cannot answer basic questions about its own pipeline</t>
        </is>
      </c>
      <c r="D10" s="10" t="inlineStr">
        <is>
          <t>The pipeline record exists with amount, funder, date and status before anyone goes home</t>
        </is>
      </c>
      <c r="E10" s="9" t="inlineStr">
        <is>
          <t>Standard</t>
        </is>
      </c>
      <c r="F10" s="25" t="inlineStr"/>
      <c r="G10" s="26" t="inlineStr">
        <is>
          <t>No</t>
        </is>
      </c>
      <c r="H10" s="61" t="n"/>
      <c r="I10" s="10" t="inlineStr"/>
    </row>
    <row r="11" ht="46" customHeight="1">
      <c r="A11" s="31" t="inlineStr">
        <is>
          <t>6 to 7, award to manage</t>
        </is>
      </c>
      <c r="B11" s="13" t="inlineStr">
        <is>
          <t>The award notice, the budget as approved rather than as proposed, the reporting terms and the project dates</t>
        </is>
      </c>
      <c r="C11" s="13" t="inlineStr">
        <is>
          <t>The award arrives and nobody formally hands the file from the writer to the program lead, so spending starts before anyone owns the budget</t>
        </is>
      </c>
      <c r="D11" s="13" t="inlineStr">
        <is>
          <t>Kickoff held, accounting code created, every interim reporting deadline on the calendar, and the program lead has accepted the file</t>
        </is>
      </c>
      <c r="E11" s="12" t="inlineStr">
        <is>
          <t>High</t>
        </is>
      </c>
      <c r="F11" s="25" t="inlineStr"/>
      <c r="G11" s="26" t="inlineStr">
        <is>
          <t>No</t>
        </is>
      </c>
      <c r="H11" s="61" t="n"/>
      <c r="I11" s="13" t="inlineStr"/>
    </row>
    <row r="12" ht="46" customHeight="1">
      <c r="A12" s="24" t="inlineStr">
        <is>
          <t>7 to 8, manage to close</t>
        </is>
      </c>
      <c r="B12" s="10" t="inlineStr">
        <is>
          <t>Reconciled final spending, the activity record and any outstanding documentation</t>
        </is>
      </c>
      <c r="C12" s="10" t="inlineStr">
        <is>
          <t>Reporting deadlines land after the project ends and after attention has moved elsewhere</t>
        </is>
      </c>
      <c r="D12" s="10" t="inlineStr">
        <is>
          <t>The closeout owner has the reconciled final numbers in hand before drafting the final narrative</t>
        </is>
      </c>
      <c r="E12" s="9" t="inlineStr">
        <is>
          <t>High</t>
        </is>
      </c>
      <c r="F12" s="25" t="inlineStr"/>
      <c r="G12" s="26" t="inlineStr">
        <is>
          <t>No</t>
        </is>
      </c>
      <c r="H12" s="61" t="n"/>
      <c r="I12" s="10" t="inlineStr"/>
    </row>
    <row r="13"/>
    <row r="14">
      <c r="A14" s="17" t="inlineStr">
        <is>
          <t>Handoffs confirmed</t>
        </is>
      </c>
      <c r="B14" s="43">
        <f>COUNTIF(G6:G12,"Yes")&amp;" of "&amp;COUNTA(A6:A12)</f>
        <v/>
      </c>
      <c r="C14" s="43">
        <f>COUNTIFS(E6:E12,"High",G6:G12,"Yes")&amp;" of "&amp;COUNTIF(E6:E12,"High")&amp;" high priority handoffs confirmed"</f>
        <v/>
      </c>
      <c r="D14" s="11" t="n"/>
      <c r="E14" s="11" t="n"/>
      <c r="F14" s="11" t="n"/>
      <c r="G14" s="11" t="n"/>
      <c r="H14" s="11" t="n"/>
      <c r="I14" s="11" t="n"/>
    </row>
    <row r="15"/>
    <row r="16" ht="34" customHeight="1">
      <c r="A16" s="20" t="inlineStr">
        <is>
          <t>The award to manage handoff is the expensive one. A grant written by one person and delivered by another with no formal transfer produces mismatched spending and reports that contradict the proposal. Treat the award notice as a trigger for a kickoff meeting, not as a piece of good news to file.</t>
        </is>
      </c>
    </row>
    <row r="17"/>
    <row r="18">
      <c r="A18" s="21" t="inlineStr">
        <is>
          <t>GrantCue - grantcue.com/blog/grant-management-process-steps</t>
        </is>
      </c>
    </row>
  </sheetData>
  <mergeCells count="4">
    <mergeCell ref="A1:I1"/>
    <mergeCell ref="A18:I18"/>
    <mergeCell ref="A2:I2"/>
    <mergeCell ref="A16:I16"/>
  </mergeCells>
  <conditionalFormatting sqref="E6:E12">
    <cfRule type="cellIs" priority="1" operator="equal" dxfId="2">
      <formula>"High"</formula>
    </cfRule>
  </conditionalFormatting>
  <conditionalFormatting sqref="G6:G12">
    <cfRule type="cellIs" priority="2" operator="equal" dxfId="0">
      <formula>"Yes"</formula>
    </cfRule>
  </conditionalFormatting>
  <dataValidations count="1">
    <dataValidation sqref="G6:G12" showDropDown="0" showInputMessage="0" showErrorMessage="0" allowBlank="1" type="list">
      <formula1>"Yes,No"</formula1>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I23"/>
  <sheetViews>
    <sheetView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16" customWidth="1" min="1" max="1"/>
    <col width="14" customWidth="1" min="2" max="2"/>
    <col width="14" customWidth="1" min="3" max="3"/>
    <col width="14" customWidth="1" min="4" max="4"/>
    <col width="14" customWidth="1" min="5" max="5"/>
    <col width="13" customWidth="1" min="6" max="6"/>
    <col width="13" customWidth="1" min="7" max="7"/>
    <col width="13" customWidth="1" min="8" max="8"/>
    <col width="42" customWidth="1" min="9" max="9"/>
  </cols>
  <sheetData>
    <row r="1" ht="22" customHeight="1">
      <c r="A1" s="1" t="inlineStr">
        <is>
          <t>Cycle time log: replace the defaults with your own numbers</t>
        </is>
      </c>
    </row>
    <row r="2" ht="28" customHeight="1">
      <c r="A2" s="2" t="inlineStr">
        <is>
          <t>Record the real elapsed time for each of the eight steps through one full cycle, from the day an opportunity is screened to the day the final report is filed. After one cycle you are planning from your organization's own timings rather than anyone's defaults.</t>
        </is>
      </c>
    </row>
    <row r="3"/>
    <row r="4"/>
    <row r="5" ht="32" customHeight="1">
      <c r="A5" s="6" t="inlineStr">
        <is>
          <t>Step</t>
        </is>
      </c>
      <c r="B5" s="6" t="inlineStr">
        <is>
          <t>Planned start</t>
        </is>
      </c>
      <c r="C5" s="6" t="inlineStr">
        <is>
          <t>Planned finish</t>
        </is>
      </c>
      <c r="D5" s="6" t="inlineStr">
        <is>
          <t>Actual start</t>
        </is>
      </c>
      <c r="E5" s="6" t="inlineStr">
        <is>
          <t>Actual finish</t>
        </is>
      </c>
      <c r="F5" s="6" t="inlineStr">
        <is>
          <t>Planned days</t>
        </is>
      </c>
      <c r="G5" s="6" t="inlineStr">
        <is>
          <t>Actual days</t>
        </is>
      </c>
      <c r="H5" s="6" t="inlineStr">
        <is>
          <t>Variance</t>
        </is>
      </c>
      <c r="I5" s="6" t="inlineStr">
        <is>
          <t>What made the difference</t>
        </is>
      </c>
    </row>
    <row r="6">
      <c r="A6" s="37" t="inlineStr">
        <is>
          <t>1. Screen</t>
        </is>
      </c>
      <c r="B6" s="27">
        <f>'Process Map'!K13</f>
        <v/>
      </c>
      <c r="C6" s="27">
        <f>'Process Map'!L13</f>
        <v/>
      </c>
      <c r="D6" s="62" t="n"/>
      <c r="E6" s="62" t="n"/>
      <c r="F6" s="63">
        <f>C6-B6</f>
        <v/>
      </c>
      <c r="G6" s="63">
        <f>IF(OR(D6="",E6=""),"",E6-D6)</f>
        <v/>
      </c>
      <c r="H6" s="63">
        <f>IF(G6="","",G6-F6)</f>
        <v/>
      </c>
      <c r="I6" s="30" t="n"/>
    </row>
    <row r="7">
      <c r="A7" s="38" t="inlineStr">
        <is>
          <t>2. Decide</t>
        </is>
      </c>
      <c r="B7" s="27">
        <f>'Process Map'!K14</f>
        <v/>
      </c>
      <c r="C7" s="27">
        <f>'Process Map'!L14</f>
        <v/>
      </c>
      <c r="D7" s="62" t="n"/>
      <c r="E7" s="62" t="n"/>
      <c r="F7" s="63">
        <f>C7-B7</f>
        <v/>
      </c>
      <c r="G7" s="63">
        <f>IF(OR(D7="",E7=""),"",E7-D7)</f>
        <v/>
      </c>
      <c r="H7" s="63">
        <f>IF(G7="","",G7-F7)</f>
        <v/>
      </c>
      <c r="I7" s="30" t="n"/>
    </row>
    <row r="8">
      <c r="A8" s="37" t="inlineStr">
        <is>
          <t>3. Plan</t>
        </is>
      </c>
      <c r="B8" s="27">
        <f>'Process Map'!K15</f>
        <v/>
      </c>
      <c r="C8" s="27">
        <f>'Process Map'!L15</f>
        <v/>
      </c>
      <c r="D8" s="62" t="n"/>
      <c r="E8" s="62" t="n"/>
      <c r="F8" s="63">
        <f>C8-B8</f>
        <v/>
      </c>
      <c r="G8" s="63">
        <f>IF(OR(D8="",E8=""),"",E8-D8)</f>
        <v/>
      </c>
      <c r="H8" s="63">
        <f>IF(G8="","",G8-F8)</f>
        <v/>
      </c>
      <c r="I8" s="30" t="n"/>
    </row>
    <row r="9">
      <c r="A9" s="38" t="inlineStr">
        <is>
          <t>4. Write</t>
        </is>
      </c>
      <c r="B9" s="27">
        <f>'Process Map'!K16</f>
        <v/>
      </c>
      <c r="C9" s="27">
        <f>'Process Map'!L16</f>
        <v/>
      </c>
      <c r="D9" s="62" t="n"/>
      <c r="E9" s="62" t="n"/>
      <c r="F9" s="63">
        <f>C9-B9</f>
        <v/>
      </c>
      <c r="G9" s="63">
        <f>IF(OR(D9="",E9=""),"",E9-D9)</f>
        <v/>
      </c>
      <c r="H9" s="63">
        <f>IF(G9="","",G9-F9)</f>
        <v/>
      </c>
      <c r="I9" s="30" t="n"/>
    </row>
    <row r="10">
      <c r="A10" s="37" t="inlineStr">
        <is>
          <t>5. Review</t>
        </is>
      </c>
      <c r="B10" s="27">
        <f>'Process Map'!K17</f>
        <v/>
      </c>
      <c r="C10" s="27">
        <f>'Process Map'!L17</f>
        <v/>
      </c>
      <c r="D10" s="62" t="n"/>
      <c r="E10" s="62" t="n"/>
      <c r="F10" s="63">
        <f>C10-B10</f>
        <v/>
      </c>
      <c r="G10" s="63">
        <f>IF(OR(D10="",E10=""),"",E10-D10)</f>
        <v/>
      </c>
      <c r="H10" s="63">
        <f>IF(G10="","",G10-F10)</f>
        <v/>
      </c>
      <c r="I10" s="30" t="n"/>
    </row>
    <row r="11">
      <c r="A11" s="38" t="inlineStr">
        <is>
          <t>6. Track</t>
        </is>
      </c>
      <c r="B11" s="27">
        <f>'Process Map'!K18</f>
        <v/>
      </c>
      <c r="C11" s="27">
        <f>'Process Map'!L18</f>
        <v/>
      </c>
      <c r="D11" s="62" t="n"/>
      <c r="E11" s="62" t="n"/>
      <c r="F11" s="63">
        <f>C11-B11</f>
        <v/>
      </c>
      <c r="G11" s="63">
        <f>IF(OR(D11="",E11=""),"",E11-D11)</f>
        <v/>
      </c>
      <c r="H11" s="63">
        <f>IF(G11="","",G11-F11)</f>
        <v/>
      </c>
      <c r="I11" s="30" t="n"/>
    </row>
    <row r="12">
      <c r="A12" s="37" t="inlineStr">
        <is>
          <t>7. Manage</t>
        </is>
      </c>
      <c r="B12" s="27">
        <f>'Process Map'!K19</f>
        <v/>
      </c>
      <c r="C12" s="27">
        <f>'Process Map'!L19</f>
        <v/>
      </c>
      <c r="D12" s="62" t="n"/>
      <c r="E12" s="62" t="n"/>
      <c r="F12" s="63">
        <f>C12-B12</f>
        <v/>
      </c>
      <c r="G12" s="63">
        <f>IF(OR(D12="",E12=""),"",E12-D12)</f>
        <v/>
      </c>
      <c r="H12" s="63">
        <f>IF(G12="","",G12-F12)</f>
        <v/>
      </c>
      <c r="I12" s="30" t="n"/>
    </row>
    <row r="13">
      <c r="A13" s="38" t="inlineStr">
        <is>
          <t>8. Close</t>
        </is>
      </c>
      <c r="B13" s="27">
        <f>'Process Map'!K20</f>
        <v/>
      </c>
      <c r="C13" s="27">
        <f>'Process Map'!L20</f>
        <v/>
      </c>
      <c r="D13" s="62" t="n"/>
      <c r="E13" s="62" t="n"/>
      <c r="F13" s="63">
        <f>C13-B13</f>
        <v/>
      </c>
      <c r="G13" s="63">
        <f>IF(OR(D13="",E13=""),"",E13-D13)</f>
        <v/>
      </c>
      <c r="H13" s="63">
        <f>IF(G13="","",G13-F13)</f>
        <v/>
      </c>
      <c r="I13" s="30" t="n"/>
    </row>
    <row r="14"/>
    <row r="15">
      <c r="A15" s="24" t="inlineStr">
        <is>
          <t>Planned days, all eight steps</t>
        </is>
      </c>
      <c r="B15" s="7" t="n"/>
      <c r="C15" s="7" t="n"/>
      <c r="D15" s="7" t="n"/>
      <c r="E15" s="8" t="n"/>
      <c r="F15" s="32">
        <f>SUM(F6:F13)</f>
        <v/>
      </c>
      <c r="G15" s="11" t="n"/>
      <c r="H15" s="11" t="n"/>
      <c r="I15" s="11" t="n"/>
    </row>
    <row r="16">
      <c r="A16" s="24" t="inlineStr">
        <is>
          <t>Actual days, all eight steps</t>
        </is>
      </c>
      <c r="B16" s="7" t="n"/>
      <c r="C16" s="7" t="n"/>
      <c r="D16" s="7" t="n"/>
      <c r="E16" s="8" t="n"/>
      <c r="F16" s="32">
        <f>IF(COUNT(G6:G13)=0,"",SUM(G6:G13))</f>
        <v/>
      </c>
      <c r="G16" s="11" t="n"/>
      <c r="H16" s="11" t="n"/>
      <c r="I16" s="11" t="n"/>
    </row>
    <row r="17">
      <c r="A17" s="24" t="inlineStr">
        <is>
          <t>Whole cycle, first actual start to last actual finish</t>
        </is>
      </c>
      <c r="B17" s="7" t="n"/>
      <c r="C17" s="7" t="n"/>
      <c r="D17" s="7" t="n"/>
      <c r="E17" s="8" t="n"/>
      <c r="F17" s="32">
        <f>IF(COUNT(D6:D13)=0,"",MAX(E6:E13)-MIN(D6:D13))</f>
        <v/>
      </c>
      <c r="G17" s="11" t="n"/>
      <c r="H17" s="11" t="n"/>
      <c r="I17" s="11" t="n"/>
    </row>
    <row r="18">
      <c r="A18" s="24" t="inlineStr">
        <is>
          <t>Steps with actuals recorded</t>
        </is>
      </c>
      <c r="B18" s="7" t="n"/>
      <c r="C18" s="7" t="n"/>
      <c r="D18" s="7" t="n"/>
      <c r="E18" s="8" t="n"/>
      <c r="F18" s="43">
        <f>COUNT(G6:G13)&amp;" of 8"</f>
        <v/>
      </c>
      <c r="G18" s="11" t="n"/>
      <c r="H18" s="11" t="n"/>
      <c r="I18" s="11" t="n"/>
    </row>
    <row r="19">
      <c r="A19" s="24" t="inlineStr">
        <is>
          <t>Step that overran the most</t>
        </is>
      </c>
      <c r="B19" s="7" t="n"/>
      <c r="C19" s="7" t="n"/>
      <c r="D19" s="7" t="n"/>
      <c r="E19" s="8" t="n"/>
      <c r="F19" s="43">
        <f>IF(COUNT(H6:H13)=0,"",INDEX(A6:A13,MATCH(MAX(H6:H13),H6:H13,0)))</f>
        <v/>
      </c>
      <c r="G19" s="11" t="n"/>
      <c r="H19" s="11" t="n"/>
      <c r="I19" s="11" t="n"/>
    </row>
    <row r="20"/>
    <row r="21" ht="32" customHeight="1">
      <c r="A21" s="20" t="inlineStr">
        <is>
          <t>A positive variance means the step took longer than planned. When you have one cycle of real numbers, go back to the Process Map tab and change the offset columns to match them. The plan is only worth anything once it reflects how this organization actually works.</t>
        </is>
      </c>
    </row>
    <row r="22"/>
    <row r="23">
      <c r="A23" s="21" t="inlineStr">
        <is>
          <t>GrantCue - grantcue.com/blog/grant-management-process-steps</t>
        </is>
      </c>
    </row>
  </sheetData>
  <mergeCells count="9">
    <mergeCell ref="A2:I2"/>
    <mergeCell ref="A16:E16"/>
    <mergeCell ref="A15:E15"/>
    <mergeCell ref="A19:E19"/>
    <mergeCell ref="A1:I1"/>
    <mergeCell ref="A23:I23"/>
    <mergeCell ref="A17:E17"/>
    <mergeCell ref="A18:E18"/>
    <mergeCell ref="A21:I21"/>
  </mergeCells>
  <conditionalFormatting sqref="H6:H13">
    <cfRule type="cellIs" priority="1" operator="greaterThan" dxfId="1">
      <formula>0</formula>
    </cfRule>
    <cfRule type="cellIs" priority="2" operator="lessThanOrEqual" dxfId="0">
      <formula>0</formula>
    </cfRule>
  </conditionalFormatting>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1:F24"/>
  <sheetViews>
    <sheetView workbookViewId="0">
      <selection activeCell="A1" sqref="A1"/>
    </sheetView>
  </sheetViews>
  <sheetFormatPr baseColWidth="8" defaultRowHeight="15"/>
  <cols>
    <col width="16" customWidth="1" min="1" max="1"/>
    <col width="36" customWidth="1" min="2" max="2"/>
    <col width="40" customWidth="1" min="3" max="3"/>
    <col width="44" customWidth="1" min="4" max="4"/>
    <col width="26" customWidth="1" min="5" max="5"/>
    <col width="16" customWidth="1" min="6" max="6"/>
  </cols>
  <sheetData>
    <row r="1" ht="22" customHeight="1">
      <c r="A1" s="1" t="inlineStr">
        <is>
          <t>How the same eight steps get staffed</t>
        </is>
      </c>
    </row>
    <row r="2" ht="28" customHeight="1">
      <c r="A2" s="2" t="inlineStr">
        <is>
          <t>The process has the same eight steps at every organization size. What changes is the number of people holding them, and small teams are where roles collapse onto one person. Collapsed roles work as long as each one carries a named compensating control.</t>
        </is>
      </c>
    </row>
    <row r="3"/>
    <row r="4" ht="26" customHeight="1">
      <c r="A4" s="20" t="inlineStr">
        <is>
          <t>Read the table below as a working model to adapt, not as a measurement of what organizations do. Fill the last two columns with the reality here.</t>
        </is>
      </c>
    </row>
    <row r="5"/>
    <row r="6" ht="32" customHeight="1">
      <c r="A6" s="6" t="inlineStr">
        <is>
          <t>Team size</t>
        </is>
      </c>
      <c r="B6" s="6" t="inlineStr">
        <is>
          <t>Common staffing pattern</t>
        </is>
      </c>
      <c r="C6" s="6" t="inlineStr">
        <is>
          <t>Risk to watch</t>
        </is>
      </c>
      <c r="D6" s="6" t="inlineStr">
        <is>
          <t>Compensating control</t>
        </is>
      </c>
      <c r="E6" s="6" t="inlineStr">
        <is>
          <t>Who holds this here</t>
        </is>
      </c>
      <c r="F6" s="6" t="inlineStr">
        <is>
          <t>Control in place</t>
        </is>
      </c>
    </row>
    <row r="7" ht="52" customHeight="1">
      <c r="A7" s="24" t="inlineStr">
        <is>
          <t>One person</t>
        </is>
      </c>
      <c r="B7" s="10" t="inlineStr">
        <is>
          <t>The executive director does everything, often alongside a job that is not fundraising</t>
        </is>
      </c>
      <c r="C7" s="10" t="inlineStr">
        <is>
          <t>No independent review before submit, and every deadline lives in one head</t>
        </is>
      </c>
      <c r="D7" s="10" t="inlineStr">
        <is>
          <t>A board member or an outside peer reviews the package before it goes. The reviewer does not have to be staff, but it cannot be the author</t>
        </is>
      </c>
      <c r="E7" s="25" t="inlineStr"/>
      <c r="F7" s="26" t="inlineStr">
        <is>
          <t>No</t>
        </is>
      </c>
    </row>
    <row r="8" ht="52" customHeight="1">
      <c r="A8" s="31" t="inlineStr">
        <is>
          <t>Two to four</t>
        </is>
      </c>
      <c r="B8" s="13" t="inlineStr">
        <is>
          <t>A grant lead plus finance, with program staff pulled in to write sections</t>
        </is>
      </c>
      <c r="C8" s="13" t="inlineStr">
        <is>
          <t>The post-award handoff is informal, so spending starts before anyone owns the budget</t>
        </is>
      </c>
      <c r="D8" s="13" t="inlineStr">
        <is>
          <t>A written kickoff at the award notice: accounting code, reporting dates, and a named owner for the money</t>
        </is>
      </c>
      <c r="E8" s="25" t="inlineStr"/>
      <c r="F8" s="26" t="inlineStr">
        <is>
          <t>No</t>
        </is>
      </c>
    </row>
    <row r="9" ht="52" customHeight="1">
      <c r="A9" s="24" t="inlineStr">
        <is>
          <t>Five or more</t>
        </is>
      </c>
      <c r="B9" s="10" t="inlineStr">
        <is>
          <t>A dedicated writer, program leads and a finance function, working several grants at once</t>
        </is>
      </c>
      <c r="C9" s="10" t="inlineStr">
        <is>
          <t>Steps run in parallel across different grants and drift apart, so nobody can say what the pipeline holds</t>
        </is>
      </c>
      <c r="D9" s="10" t="inlineStr">
        <is>
          <t>One shared pipeline with a single status per grant, updated by the person who owns the current step</t>
        </is>
      </c>
      <c r="E9" s="25" t="inlineStr"/>
      <c r="F9" s="26" t="inlineStr">
        <is>
          <t>No</t>
        </is>
      </c>
    </row>
    <row r="10"/>
    <row r="11">
      <c r="A11" s="17" t="inlineStr">
        <is>
          <t>Controls in place</t>
        </is>
      </c>
      <c r="B11" s="16">
        <f>COUNTIF(F7:F9,"Yes")&amp;" of "&amp;COUNTA(A7:A9)&amp;" compensating controls confirmed"</f>
        <v/>
      </c>
      <c r="C11" s="7" t="n"/>
      <c r="D11" s="7" t="n"/>
      <c r="E11" s="7" t="n"/>
      <c r="F11" s="8" t="n"/>
    </row>
    <row r="12"/>
    <row r="13" ht="20" customHeight="1">
      <c r="A13" s="3" t="inlineStr">
        <is>
          <t>Role collapse map</t>
        </is>
      </c>
      <c r="B13" s="4" t="n"/>
      <c r="C13" s="4" t="n"/>
      <c r="D13" s="4" t="n"/>
      <c r="E13" s="4" t="n"/>
      <c r="F13" s="4" t="n"/>
    </row>
    <row r="14">
      <c r="A14" s="20" t="inlineStr">
        <is>
          <t>Write down which of the four RACI roles each person here actually holds. Where one name appears twice, the compensating control beside it is doing real work.</t>
        </is>
      </c>
    </row>
    <row r="15" ht="32" customHeight="1">
      <c r="A15" s="6" t="inlineStr">
        <is>
          <t>Process role</t>
        </is>
      </c>
      <c r="B15" s="6" t="inlineStr">
        <is>
          <t>Held here by</t>
        </is>
      </c>
      <c r="C15" s="6" t="inlineStr">
        <is>
          <t>Also holds these roles</t>
        </is>
      </c>
      <c r="D15" s="6" t="inlineStr">
        <is>
          <t>Can this person review a package they wrote?</t>
        </is>
      </c>
      <c r="E15" s="6" t="inlineStr">
        <is>
          <t>Compensating control</t>
        </is>
      </c>
      <c r="F15" s="6" t="inlineStr">
        <is>
          <t>In place</t>
        </is>
      </c>
    </row>
    <row r="16" ht="34" customHeight="1">
      <c r="A16" s="24" t="inlineStr">
        <is>
          <t>Executive director</t>
        </is>
      </c>
      <c r="B16" s="25" t="inlineStr"/>
      <c r="C16" s="25" t="inlineStr"/>
      <c r="D16" s="26" t="inlineStr">
        <is>
          <t>No</t>
        </is>
      </c>
      <c r="E16" s="10" t="inlineStr">
        <is>
          <t>Accountable for the go or no-go call, for review and for closeout</t>
        </is>
      </c>
      <c r="F16" s="26" t="inlineStr">
        <is>
          <t>No</t>
        </is>
      </c>
    </row>
    <row r="17" ht="34" customHeight="1">
      <c r="A17" s="31" t="inlineStr">
        <is>
          <t>Grant lead</t>
        </is>
      </c>
      <c r="B17" s="25" t="inlineStr"/>
      <c r="C17" s="25" t="inlineStr"/>
      <c r="D17" s="26" t="inlineStr">
        <is>
          <t>No</t>
        </is>
      </c>
      <c r="E17" s="13" t="inlineStr">
        <is>
          <t>Responsible across screening, planning, writing, tracking and closeout</t>
        </is>
      </c>
      <c r="F17" s="26" t="inlineStr">
        <is>
          <t>No</t>
        </is>
      </c>
    </row>
    <row r="18" ht="34" customHeight="1">
      <c r="A18" s="24" t="inlineStr">
        <is>
          <t>Program lead</t>
        </is>
      </c>
      <c r="B18" s="25" t="inlineStr"/>
      <c r="C18" s="25" t="inlineStr"/>
      <c r="D18" s="26" t="inlineStr">
        <is>
          <t>No</t>
        </is>
      </c>
      <c r="E18" s="10" t="inlineStr">
        <is>
          <t>Accountable once the award is live, Responsible for delivery and documentation</t>
        </is>
      </c>
      <c r="F18" s="26" t="inlineStr">
        <is>
          <t>No</t>
        </is>
      </c>
    </row>
    <row r="19" ht="34" customHeight="1">
      <c r="A19" s="31" t="inlineStr">
        <is>
          <t>Finance</t>
        </is>
      </c>
      <c r="B19" s="25" t="inlineStr"/>
      <c r="C19" s="25" t="inlineStr"/>
      <c r="D19" s="26" t="inlineStr">
        <is>
          <t>No</t>
        </is>
      </c>
      <c r="E19" s="13" t="inlineStr">
        <is>
          <t>Responsible for the budget, monthly reconciliation and final financial reporting</t>
        </is>
      </c>
      <c r="F19" s="26" t="inlineStr">
        <is>
          <t>No</t>
        </is>
      </c>
    </row>
    <row r="20" ht="34" customHeight="1">
      <c r="A20" s="24" t="inlineStr">
        <is>
          <t>Independent reviewer</t>
        </is>
      </c>
      <c r="B20" s="25" t="inlineStr"/>
      <c r="C20" s="25" t="inlineStr"/>
      <c r="D20" s="26" t="inlineStr">
        <is>
          <t>No</t>
        </is>
      </c>
      <c r="E20" s="10" t="inlineStr">
        <is>
          <t>The one role that cannot be filled by the author of the proposal</t>
        </is>
      </c>
      <c r="F20" s="26" t="inlineStr">
        <is>
          <t>No</t>
        </is>
      </c>
    </row>
    <row r="21"/>
    <row r="22" ht="30" customHeight="1">
      <c r="A22" s="20" t="inlineStr">
        <is>
          <t>A one-person shop still needs step 5. If the answer in the fourth column is yes for the person who writes the proposal, the review step does not exist yet, whatever the process document says.</t>
        </is>
      </c>
    </row>
    <row r="23"/>
    <row r="24">
      <c r="A24" s="21" t="inlineStr">
        <is>
          <t>GrantCue - grantcue.com/blog/grant-management-process-steps</t>
        </is>
      </c>
    </row>
  </sheetData>
  <mergeCells count="7">
    <mergeCell ref="A24:F24"/>
    <mergeCell ref="A2:F2"/>
    <mergeCell ref="A14:F14"/>
    <mergeCell ref="B11:F11"/>
    <mergeCell ref="A1:F1"/>
    <mergeCell ref="A22:F22"/>
    <mergeCell ref="A4:F4"/>
  </mergeCells>
  <conditionalFormatting sqref="D16:D20">
    <cfRule type="cellIs" priority="1" operator="equal" dxfId="1">
      <formula>"Yes"</formula>
    </cfRule>
  </conditionalFormatting>
  <dataValidations count="2">
    <dataValidation sqref="F7:F9 F16:F20" showDropDown="0" showInputMessage="0" showErrorMessage="0" allowBlank="1" type="list">
      <formula1>"Yes,No,Partly"</formula1>
    </dataValidation>
    <dataValidation sqref="D16:D20" showDropDown="0" showInputMessage="0" showErrorMessage="0" allowBlank="1" type="list">
      <formula1>"Yes,No"</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2026-09-10T16:21:19Z</dcterms:created>
  <dcterms:modified xmlns:dcterms="http://purl.org/dc/terms/" xmlns:xsi="http://www.w3.org/2001/XMLSchema-instance" xsi:type="dcterms:W3CDTF">2026-09-21T21:22:18Z</dcterms:modified>
</cp:coreProperties>
</file>